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hi\Desktop\"/>
    </mc:Choice>
  </mc:AlternateContent>
  <bookViews>
    <workbookView xWindow="0" yWindow="0" windowWidth="28800" windowHeight="12210" activeTab="1"/>
  </bookViews>
  <sheets>
    <sheet name="決算書「原本」" sheetId="1" r:id="rId1"/>
    <sheet name="決算書 (2)" sheetId="3" r:id="rId2"/>
    <sheet name="Sheet1" sheetId="2" r:id="rId3"/>
  </sheets>
  <definedNames>
    <definedName name="_xlnm.Print_Area" localSheetId="1">'決算書 (2)'!$B$1:$J$56</definedName>
    <definedName name="_xlnm.Print_Area" localSheetId="0">決算書「原本」!$A$1:$I$52</definedName>
  </definedNames>
  <calcPr calcId="162913"/>
</workbook>
</file>

<file path=xl/calcChain.xml><?xml version="1.0" encoding="utf-8"?>
<calcChain xmlns="http://schemas.openxmlformats.org/spreadsheetml/2006/main">
  <c r="F47" i="3" l="1"/>
  <c r="E25" i="3"/>
  <c r="F25" i="3"/>
  <c r="E50" i="3"/>
  <c r="F36" i="3"/>
  <c r="F41" i="3"/>
  <c r="D50" i="3"/>
  <c r="F30" i="3"/>
  <c r="F31" i="3"/>
  <c r="F32" i="3"/>
  <c r="F33" i="3"/>
  <c r="F34" i="3"/>
  <c r="F39" i="3"/>
  <c r="F37" i="3"/>
  <c r="F46" i="3"/>
  <c r="F38" i="3"/>
  <c r="F40" i="3"/>
  <c r="F42" i="3"/>
  <c r="F43" i="3"/>
  <c r="F35" i="3"/>
  <c r="F44" i="3"/>
  <c r="F45" i="3"/>
  <c r="F29" i="3"/>
  <c r="F24" i="3"/>
  <c r="D25" i="3"/>
  <c r="E56" i="3"/>
  <c r="D56" i="3"/>
  <c r="F10" i="3"/>
  <c r="F7" i="3"/>
  <c r="C52" i="1"/>
  <c r="E40" i="1"/>
  <c r="E42" i="1"/>
  <c r="E41" i="1"/>
  <c r="D44" i="1"/>
  <c r="D46" i="1"/>
  <c r="C44" i="1"/>
  <c r="C46" i="1" s="1"/>
  <c r="E8" i="1"/>
  <c r="D52" i="1"/>
  <c r="E38" i="1"/>
  <c r="E39" i="1"/>
  <c r="E36" i="1"/>
  <c r="E34" i="1"/>
  <c r="E25" i="1"/>
  <c r="E11" i="1"/>
  <c r="C26" i="1"/>
  <c r="D26" i="1"/>
  <c r="E30" i="1"/>
  <c r="E33" i="1"/>
  <c r="E35" i="1"/>
  <c r="E37" i="1"/>
  <c r="E32" i="1"/>
</calcChain>
</file>

<file path=xl/sharedStrings.xml><?xml version="1.0" encoding="utf-8"?>
<sst xmlns="http://schemas.openxmlformats.org/spreadsheetml/2006/main" count="218" uniqueCount="127">
  <si>
    <t>収入の部</t>
    <rPh sb="0" eb="2">
      <t>シュウニュウ</t>
    </rPh>
    <rPh sb="3" eb="4">
      <t>ブ</t>
    </rPh>
    <phoneticPr fontId="2"/>
  </si>
  <si>
    <t>予算額</t>
    <rPh sb="0" eb="3">
      <t>ヨサンガク</t>
    </rPh>
    <phoneticPr fontId="2"/>
  </si>
  <si>
    <t>決算額</t>
    <rPh sb="0" eb="3">
      <t>ケッサンガク</t>
    </rPh>
    <phoneticPr fontId="2"/>
  </si>
  <si>
    <t>備　　　　　　　　考</t>
    <rPh sb="0" eb="1">
      <t>ソナエ</t>
    </rPh>
    <rPh sb="9" eb="10">
      <t>コウ</t>
    </rPh>
    <phoneticPr fontId="2"/>
  </si>
  <si>
    <t>前年度繰越金</t>
    <rPh sb="0" eb="3">
      <t>ゼンネンド</t>
    </rPh>
    <rPh sb="3" eb="6">
      <t>クリコシキン</t>
    </rPh>
    <phoneticPr fontId="2"/>
  </si>
  <si>
    <t>項　　　　　目</t>
    <rPh sb="0" eb="1">
      <t>コウ</t>
    </rPh>
    <rPh sb="6" eb="7">
      <t>メ</t>
    </rPh>
    <phoneticPr fontId="2"/>
  </si>
  <si>
    <t>支出の部</t>
    <rPh sb="0" eb="2">
      <t>シシュツ</t>
    </rPh>
    <rPh sb="3" eb="4">
      <t>ブ</t>
    </rPh>
    <phoneticPr fontId="2"/>
  </si>
  <si>
    <t>会議費</t>
    <rPh sb="0" eb="3">
      <t>カイギヒ</t>
    </rPh>
    <phoneticPr fontId="2"/>
  </si>
  <si>
    <t>事業費</t>
    <rPh sb="0" eb="3">
      <t>ジギョウヒ</t>
    </rPh>
    <phoneticPr fontId="2"/>
  </si>
  <si>
    <t>交通費</t>
    <rPh sb="0" eb="3">
      <t>コウツウヒ</t>
    </rPh>
    <phoneticPr fontId="2"/>
  </si>
  <si>
    <t>雑費</t>
    <rPh sb="0" eb="2">
      <t>ザッピ</t>
    </rPh>
    <phoneticPr fontId="2"/>
  </si>
  <si>
    <t>道連登録料</t>
    <rPh sb="0" eb="2">
      <t>ドウレン</t>
    </rPh>
    <rPh sb="2" eb="4">
      <t>トウロク</t>
    </rPh>
    <rPh sb="4" eb="5">
      <t>リョウ</t>
    </rPh>
    <phoneticPr fontId="2"/>
  </si>
  <si>
    <t>３,０００円</t>
    <rPh sb="5" eb="6">
      <t>エン</t>
    </rPh>
    <phoneticPr fontId="2"/>
  </si>
  <si>
    <t>記念事業費</t>
    <rPh sb="0" eb="2">
      <t>キネン</t>
    </rPh>
    <rPh sb="2" eb="5">
      <t>ジギョウヒ</t>
    </rPh>
    <phoneticPr fontId="2"/>
  </si>
  <si>
    <t>合　　　計</t>
    <rPh sb="0" eb="1">
      <t>ゴウ</t>
    </rPh>
    <rPh sb="4" eb="5">
      <t>ケイ</t>
    </rPh>
    <phoneticPr fontId="2"/>
  </si>
  <si>
    <t>増　減</t>
    <rPh sb="0" eb="1">
      <t>ゾウ</t>
    </rPh>
    <rPh sb="2" eb="3">
      <t>ゲン</t>
    </rPh>
    <phoneticPr fontId="2"/>
  </si>
  <si>
    <t>トリム冬季大会</t>
    <rPh sb="3" eb="5">
      <t>トウキ</t>
    </rPh>
    <rPh sb="5" eb="7">
      <t>タイカイ</t>
    </rPh>
    <phoneticPr fontId="2"/>
  </si>
  <si>
    <t>助成金</t>
    <rPh sb="0" eb="3">
      <t>ジョセイキン</t>
    </rPh>
    <phoneticPr fontId="2"/>
  </si>
  <si>
    <t>北海道ソフトバレーボール連盟より</t>
    <rPh sb="0" eb="3">
      <t>ホッカイドウ</t>
    </rPh>
    <rPh sb="12" eb="14">
      <t>レンメイ</t>
    </rPh>
    <phoneticPr fontId="2"/>
  </si>
  <si>
    <t>会費</t>
    <rPh sb="0" eb="2">
      <t>カイヒ</t>
    </rPh>
    <phoneticPr fontId="2"/>
  </si>
  <si>
    <t>雑収入</t>
    <rPh sb="0" eb="3">
      <t>ザツシュウニュウ</t>
    </rPh>
    <phoneticPr fontId="2"/>
  </si>
  <si>
    <t>ＮＳ杯釧路市大会</t>
    <rPh sb="2" eb="3">
      <t>サカズキ</t>
    </rPh>
    <rPh sb="3" eb="6">
      <t>クシロシ</t>
    </rPh>
    <rPh sb="6" eb="8">
      <t>タイカイ</t>
    </rPh>
    <phoneticPr fontId="2"/>
  </si>
  <si>
    <t>大会費</t>
    <rPh sb="0" eb="2">
      <t>タイカイ</t>
    </rPh>
    <rPh sb="2" eb="3">
      <t>ヒ</t>
    </rPh>
    <phoneticPr fontId="2"/>
  </si>
  <si>
    <t>備品費</t>
    <rPh sb="0" eb="2">
      <t>ビヒン</t>
    </rPh>
    <rPh sb="2" eb="3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</si>
  <si>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</si>
  <si>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繰越金</t>
    <rPh sb="0" eb="2">
      <t>クリコシ</t>
    </rPh>
    <rPh sb="2" eb="3">
      <t>キン</t>
    </rPh>
    <phoneticPr fontId="2"/>
  </si>
  <si>
    <t>大会参加料</t>
    <rPh sb="0" eb="2">
      <t>タイカイ</t>
    </rPh>
    <rPh sb="2" eb="4">
      <t>サンカ</t>
    </rPh>
    <rPh sb="4" eb="5">
      <t>リョウ</t>
    </rPh>
    <phoneticPr fontId="2"/>
  </si>
  <si>
    <t>審判講習会</t>
    <rPh sb="0" eb="2">
      <t>シンパン</t>
    </rPh>
    <rPh sb="2" eb="5">
      <t>コウシュウカイ</t>
    </rPh>
    <phoneticPr fontId="2"/>
  </si>
  <si>
    <t>２００円</t>
    <rPh sb="3" eb="4">
      <t>エン</t>
    </rPh>
    <phoneticPr fontId="2"/>
  </si>
  <si>
    <t>釧路孝仁会杯大会</t>
    <rPh sb="0" eb="2">
      <t>クシロ</t>
    </rPh>
    <rPh sb="2" eb="3">
      <t>コウ</t>
    </rPh>
    <rPh sb="3" eb="4">
      <t>ジン</t>
    </rPh>
    <rPh sb="4" eb="5">
      <t>カイ</t>
    </rPh>
    <rPh sb="5" eb="6">
      <t>サカズキ</t>
    </rPh>
    <rPh sb="6" eb="8">
      <t>タイカイ</t>
    </rPh>
    <phoneticPr fontId="2"/>
  </si>
  <si>
    <t>４,０００円</t>
    <rPh sb="5" eb="6">
      <t>エン</t>
    </rPh>
    <phoneticPr fontId="2"/>
  </si>
  <si>
    <t>連盟会長杯</t>
    <rPh sb="0" eb="2">
      <t>レンメイ</t>
    </rPh>
    <rPh sb="2" eb="4">
      <t>カイチョウ</t>
    </rPh>
    <rPh sb="4" eb="5">
      <t>ハイ</t>
    </rPh>
    <phoneticPr fontId="2"/>
  </si>
  <si>
    <t>トリム女性大会</t>
    <rPh sb="3" eb="5">
      <t>ジョセイ</t>
    </rPh>
    <rPh sb="5" eb="7">
      <t>タイカイ</t>
    </rPh>
    <phoneticPr fontId="2"/>
  </si>
  <si>
    <t>ＮＳ杯東北海道選抜大会</t>
    <rPh sb="2" eb="3">
      <t>サカズキ</t>
    </rPh>
    <rPh sb="3" eb="4">
      <t>ヒガシ</t>
    </rPh>
    <rPh sb="4" eb="7">
      <t>ホッカイドウ</t>
    </rPh>
    <rPh sb="7" eb="9">
      <t>センバツ</t>
    </rPh>
    <rPh sb="9" eb="11">
      <t>タイカイ</t>
    </rPh>
    <phoneticPr fontId="2"/>
  </si>
  <si>
    <t>ＫＵＳＨＩＲＯ大会</t>
    <rPh sb="7" eb="9">
      <t>タイカイ</t>
    </rPh>
    <phoneticPr fontId="2"/>
  </si>
  <si>
    <t>連盟杯トリム大会</t>
    <rPh sb="0" eb="2">
      <t>レンメイ</t>
    </rPh>
    <rPh sb="2" eb="3">
      <t>ハイ</t>
    </rPh>
    <rPh sb="6" eb="8">
      <t>タイカイ</t>
    </rPh>
    <phoneticPr fontId="2"/>
  </si>
  <si>
    <t>公認審判員更新料</t>
    <rPh sb="0" eb="2">
      <t>コウニン</t>
    </rPh>
    <rPh sb="2" eb="4">
      <t>シンパン</t>
    </rPh>
    <rPh sb="4" eb="5">
      <t>イン</t>
    </rPh>
    <rPh sb="5" eb="7">
      <t>コウシン</t>
    </rPh>
    <rPh sb="7" eb="8">
      <t>リョウ</t>
    </rPh>
    <phoneticPr fontId="2"/>
  </si>
  <si>
    <t>アンテナ</t>
    <phoneticPr fontId="2"/>
  </si>
  <si>
    <t>渉外費</t>
    <phoneticPr fontId="2"/>
  </si>
  <si>
    <t>大会補助金</t>
    <rPh sb="0" eb="2">
      <t>タイカイ</t>
    </rPh>
    <rPh sb="2" eb="5">
      <t>ホジョキン</t>
    </rPh>
    <phoneticPr fontId="2"/>
  </si>
  <si>
    <t>体育館使用料及び暖房料他</t>
    <rPh sb="0" eb="3">
      <t>タイイクカン</t>
    </rPh>
    <rPh sb="3" eb="6">
      <t>シヨウリョウ</t>
    </rPh>
    <rPh sb="6" eb="7">
      <t>オヨ</t>
    </rPh>
    <rPh sb="8" eb="10">
      <t>ダンボウ</t>
    </rPh>
    <rPh sb="10" eb="11">
      <t>リョウ</t>
    </rPh>
    <rPh sb="11" eb="12">
      <t>タ</t>
    </rPh>
    <phoneticPr fontId="2"/>
  </si>
  <si>
    <t>２,０００円×　　　名</t>
    <rPh sb="5" eb="6">
      <t>エン</t>
    </rPh>
    <rPh sb="10" eb="11">
      <t>メイ</t>
    </rPh>
    <phoneticPr fontId="2"/>
  </si>
  <si>
    <t>プラチナ・ブロンズ別＆メンズ大会</t>
    <rPh sb="9" eb="10">
      <t>ベツ</t>
    </rPh>
    <rPh sb="14" eb="16">
      <t>タイカイ</t>
    </rPh>
    <phoneticPr fontId="2"/>
  </si>
  <si>
    <t>会　計　中　間　決　算　報　告</t>
    <rPh sb="0" eb="1">
      <t>カイ</t>
    </rPh>
    <rPh sb="2" eb="3">
      <t>ケイ</t>
    </rPh>
    <rPh sb="4" eb="5">
      <t>ナカ</t>
    </rPh>
    <rPh sb="6" eb="7">
      <t>カン</t>
    </rPh>
    <rPh sb="8" eb="9">
      <t>ケツ</t>
    </rPh>
    <rPh sb="10" eb="11">
      <t>ザン</t>
    </rPh>
    <rPh sb="12" eb="13">
      <t>ホウ</t>
    </rPh>
    <rPh sb="14" eb="15">
      <t>コク</t>
    </rPh>
    <phoneticPr fontId="2"/>
  </si>
  <si>
    <t>特　別　会　計　中　間　決　算　報　告</t>
    <rPh sb="0" eb="1">
      <t>トク</t>
    </rPh>
    <rPh sb="2" eb="3">
      <t>ベツ</t>
    </rPh>
    <rPh sb="4" eb="5">
      <t>カイ</t>
    </rPh>
    <rPh sb="6" eb="7">
      <t>ケイ</t>
    </rPh>
    <rPh sb="8" eb="9">
      <t>ナカ</t>
    </rPh>
    <rPh sb="10" eb="11">
      <t>カン</t>
    </rPh>
    <rPh sb="12" eb="13">
      <t>ケツ</t>
    </rPh>
    <rPh sb="14" eb="15">
      <t>ザン</t>
    </rPh>
    <rPh sb="16" eb="17">
      <t>ホウ</t>
    </rPh>
    <rPh sb="18" eb="19">
      <t>コク</t>
    </rPh>
    <phoneticPr fontId="2"/>
  </si>
  <si>
    <t>各種大会景品・保険料等</t>
    <rPh sb="0" eb="2">
      <t>カクシュ</t>
    </rPh>
    <rPh sb="2" eb="4">
      <t>タイカイ</t>
    </rPh>
    <rPh sb="4" eb="6">
      <t>ケイヒン</t>
    </rPh>
    <rPh sb="7" eb="10">
      <t>ホケンリョウ</t>
    </rPh>
    <rPh sb="10" eb="11">
      <t>ナド</t>
    </rPh>
    <phoneticPr fontId="2"/>
  </si>
  <si>
    <t>　　　　平成２５年度</t>
    <rPh sb="4" eb="6">
      <t>ヘイセイ</t>
    </rPh>
    <rPh sb="8" eb="10">
      <t>ネンド</t>
    </rPh>
    <phoneticPr fontId="2"/>
  </si>
  <si>
    <t>平成２４年度</t>
    <rPh sb="0" eb="2">
      <t>ヘイセイ</t>
    </rPh>
    <rPh sb="4" eb="6">
      <t>ネンド</t>
    </rPh>
    <phoneticPr fontId="2"/>
  </si>
  <si>
    <t>ブロックフェスティバル</t>
    <phoneticPr fontId="2"/>
  </si>
  <si>
    <t>×３１チーム</t>
    <phoneticPr fontId="2"/>
  </si>
  <si>
    <t>×１６チーム</t>
    <phoneticPr fontId="2"/>
  </si>
  <si>
    <t>×７２名</t>
    <rPh sb="3" eb="4">
      <t>メイ</t>
    </rPh>
    <phoneticPr fontId="2"/>
  </si>
  <si>
    <t>×４０チーム</t>
    <phoneticPr fontId="2"/>
  </si>
  <si>
    <t>×２４チーム</t>
    <phoneticPr fontId="2"/>
  </si>
  <si>
    <t>×２３チーム</t>
    <phoneticPr fontId="2"/>
  </si>
  <si>
    <t>×　２チーム</t>
    <phoneticPr fontId="2"/>
  </si>
  <si>
    <t>×１２チーム</t>
    <phoneticPr fontId="2"/>
  </si>
  <si>
    <t>×４６チーム</t>
    <phoneticPr fontId="2"/>
  </si>
  <si>
    <t>×１１チーム</t>
    <phoneticPr fontId="2"/>
  </si>
  <si>
    <t>５００円×　２７２名　＝　釧路連盟　２６３名・道連のみ　９名</t>
    <rPh sb="3" eb="4">
      <t>エン</t>
    </rPh>
    <rPh sb="9" eb="10">
      <t>メイ</t>
    </rPh>
    <rPh sb="13" eb="15">
      <t>クシロ</t>
    </rPh>
    <rPh sb="15" eb="17">
      <t>レンメイ</t>
    </rPh>
    <rPh sb="21" eb="22">
      <t>メイ</t>
    </rPh>
    <rPh sb="23" eb="25">
      <t>ドウレン</t>
    </rPh>
    <rPh sb="29" eb="30">
      <t>メイ</t>
    </rPh>
    <phoneticPr fontId="2"/>
  </si>
  <si>
    <t>シルバーフェスティバル関係</t>
    <rPh sb="11" eb="13">
      <t>カンケイ</t>
    </rPh>
    <phoneticPr fontId="2"/>
  </si>
  <si>
    <t>１,５００円×２８４名　・　５００円×　　２名</t>
    <rPh sb="5" eb="6">
      <t>エン</t>
    </rPh>
    <rPh sb="10" eb="11">
      <t>メイ</t>
    </rPh>
    <rPh sb="17" eb="18">
      <t>エン</t>
    </rPh>
    <rPh sb="22" eb="23">
      <t>メイ</t>
    </rPh>
    <phoneticPr fontId="2"/>
  </si>
  <si>
    <t>×１３チーム</t>
    <phoneticPr fontId="2"/>
  </si>
  <si>
    <t>総　　合　　計</t>
    <rPh sb="0" eb="1">
      <t>ソウ</t>
    </rPh>
    <rPh sb="3" eb="4">
      <t>ゴウ</t>
    </rPh>
    <rPh sb="6" eb="7">
      <t>ケイ</t>
    </rPh>
    <phoneticPr fontId="2"/>
  </si>
  <si>
    <t>事務・通信費</t>
    <rPh sb="0" eb="2">
      <t>ジム</t>
    </rPh>
    <rPh sb="3" eb="6">
      <t>ツウシンヒ</t>
    </rPh>
    <phoneticPr fontId="2"/>
  </si>
  <si>
    <t>会館使用料他</t>
    <rPh sb="0" eb="2">
      <t>カイカン</t>
    </rPh>
    <rPh sb="2" eb="5">
      <t>シヨウリョウ</t>
    </rPh>
    <rPh sb="5" eb="6">
      <t>タ</t>
    </rPh>
    <phoneticPr fontId="2"/>
  </si>
  <si>
    <t>全国大会・モルテンカップ</t>
    <rPh sb="0" eb="2">
      <t>ゼンコク</t>
    </rPh>
    <rPh sb="2" eb="4">
      <t>タイカイ</t>
    </rPh>
    <phoneticPr fontId="2"/>
  </si>
  <si>
    <t>ルールブック・ゴミ袋等</t>
    <rPh sb="9" eb="10">
      <t>ブクロ</t>
    </rPh>
    <rPh sb="10" eb="11">
      <t>ナド</t>
    </rPh>
    <phoneticPr fontId="2"/>
  </si>
  <si>
    <t>ソフトバレーボール・ラインテープ・ペナント等</t>
    <rPh sb="21" eb="22">
      <t>トウ</t>
    </rPh>
    <phoneticPr fontId="2"/>
  </si>
  <si>
    <t>事務用品・コピー用紙・印刷代・切手代・送金料等</t>
    <rPh sb="0" eb="2">
      <t>ジム</t>
    </rPh>
    <rPh sb="2" eb="4">
      <t>ヨウヒン</t>
    </rPh>
    <rPh sb="8" eb="10">
      <t>ヨウシ</t>
    </rPh>
    <rPh sb="11" eb="13">
      <t>インサツ</t>
    </rPh>
    <rPh sb="13" eb="14">
      <t>ダイ</t>
    </rPh>
    <rPh sb="15" eb="18">
      <t>キッテダイ</t>
    </rPh>
    <rPh sb="19" eb="21">
      <t>ソウキン</t>
    </rPh>
    <rPh sb="21" eb="22">
      <t>リョウ</t>
    </rPh>
    <rPh sb="22" eb="23">
      <t>トウ</t>
    </rPh>
    <phoneticPr fontId="2"/>
  </si>
  <si>
    <t>道連理事総会・道連講習会・審判講習会</t>
    <rPh sb="0" eb="1">
      <t>ドウ</t>
    </rPh>
    <rPh sb="1" eb="2">
      <t>レン</t>
    </rPh>
    <rPh sb="2" eb="4">
      <t>リジ</t>
    </rPh>
    <rPh sb="4" eb="6">
      <t>ソウカイ</t>
    </rPh>
    <rPh sb="7" eb="8">
      <t>ドウ</t>
    </rPh>
    <rPh sb="8" eb="9">
      <t>レン</t>
    </rPh>
    <rPh sb="9" eb="12">
      <t>コウシュウカイ</t>
    </rPh>
    <rPh sb="13" eb="15">
      <t>シンパン</t>
    </rPh>
    <rPh sb="15" eb="18">
      <t>コウシュウカイ</t>
    </rPh>
    <phoneticPr fontId="2"/>
  </si>
  <si>
    <t>香川県大会視察等</t>
    <rPh sb="0" eb="3">
      <t>カガワケン</t>
    </rPh>
    <rPh sb="3" eb="5">
      <t>タイカイ</t>
    </rPh>
    <rPh sb="5" eb="7">
      <t>シサツ</t>
    </rPh>
    <rPh sb="7" eb="8">
      <t>トウ</t>
    </rPh>
    <phoneticPr fontId="2"/>
  </si>
  <si>
    <t>　※持ち出し金　　２５,１９８円</t>
    <rPh sb="2" eb="3">
      <t>モ</t>
    </rPh>
    <rPh sb="4" eb="5">
      <t>ダ</t>
    </rPh>
    <rPh sb="6" eb="7">
      <t>キン</t>
    </rPh>
    <rPh sb="15" eb="16">
      <t>エン</t>
    </rPh>
    <phoneticPr fontId="2"/>
  </si>
  <si>
    <t>積立金</t>
    <rPh sb="0" eb="3">
      <t>ツミタテキン</t>
    </rPh>
    <phoneticPr fontId="2"/>
  </si>
  <si>
    <t>記念事業費</t>
    <rPh sb="0" eb="2">
      <t>キネン</t>
    </rPh>
    <rPh sb="2" eb="4">
      <t>ジギョウ</t>
    </rPh>
    <rPh sb="4" eb="5">
      <t>ヒ</t>
    </rPh>
    <phoneticPr fontId="2"/>
  </si>
  <si>
    <t>平成２４年度までの積立金</t>
    <rPh sb="0" eb="2">
      <t>ヘイセイ</t>
    </rPh>
    <rPh sb="4" eb="6">
      <t>ネンド</t>
    </rPh>
    <rPh sb="9" eb="12">
      <t>ツミタテキン</t>
    </rPh>
    <phoneticPr fontId="2"/>
  </si>
  <si>
    <t>平成２５年度分</t>
    <rPh sb="0" eb="2">
      <t>ヘイセイ</t>
    </rPh>
    <rPh sb="4" eb="6">
      <t>ネンド</t>
    </rPh>
    <rPh sb="6" eb="7">
      <t>ブン</t>
    </rPh>
    <phoneticPr fontId="2"/>
  </si>
  <si>
    <t>　　　　平成２７年度</t>
    <rPh sb="4" eb="6">
      <t>ヘイセイ</t>
    </rPh>
    <rPh sb="8" eb="10">
      <t>ネンド</t>
    </rPh>
    <phoneticPr fontId="2"/>
  </si>
  <si>
    <t>×１０チーム</t>
    <phoneticPr fontId="2"/>
  </si>
  <si>
    <t>２５０円</t>
    <rPh sb="3" eb="4">
      <t>エン</t>
    </rPh>
    <phoneticPr fontId="2"/>
  </si>
  <si>
    <t>×　　　５８名</t>
    <rPh sb="6" eb="7">
      <t>メイ</t>
    </rPh>
    <phoneticPr fontId="2"/>
  </si>
  <si>
    <t>×２１チーム</t>
    <phoneticPr fontId="2"/>
  </si>
  <si>
    <t>×３９チーム</t>
    <phoneticPr fontId="2"/>
  </si>
  <si>
    <t>×　３チーム</t>
    <phoneticPr fontId="2"/>
  </si>
  <si>
    <t>×１９チーム</t>
    <phoneticPr fontId="2"/>
  </si>
  <si>
    <t>×４２チーム</t>
    <phoneticPr fontId="2"/>
  </si>
  <si>
    <t>×　　チーム</t>
    <phoneticPr fontId="2"/>
  </si>
  <si>
    <t>×　　チーム</t>
    <phoneticPr fontId="2"/>
  </si>
  <si>
    <t>レディース＆メンズ大会</t>
    <rPh sb="9" eb="11">
      <t>タイカイ</t>
    </rPh>
    <phoneticPr fontId="2"/>
  </si>
  <si>
    <t>会場使用費</t>
    <rPh sb="0" eb="2">
      <t>カイジョウ</t>
    </rPh>
    <rPh sb="2" eb="4">
      <t>シヨウ</t>
    </rPh>
    <rPh sb="4" eb="5">
      <t>ヒ</t>
    </rPh>
    <phoneticPr fontId="2"/>
  </si>
  <si>
    <t>通信費</t>
    <rPh sb="0" eb="3">
      <t>ツウシンヒ</t>
    </rPh>
    <phoneticPr fontId="2"/>
  </si>
  <si>
    <t>喫茶店代・ランチ代（お茶代）・会場の使用料</t>
    <rPh sb="0" eb="3">
      <t>キッサテン</t>
    </rPh>
    <rPh sb="3" eb="4">
      <t>ダイ</t>
    </rPh>
    <rPh sb="8" eb="9">
      <t>ダイ</t>
    </rPh>
    <rPh sb="11" eb="13">
      <t>チャダイ</t>
    </rPh>
    <rPh sb="15" eb="17">
      <t>カイジョウ</t>
    </rPh>
    <rPh sb="18" eb="20">
      <t>シヨウ</t>
    </rPh>
    <rPh sb="20" eb="21">
      <t>リョウ</t>
    </rPh>
    <phoneticPr fontId="2"/>
  </si>
  <si>
    <t>事務用品費</t>
    <rPh sb="0" eb="2">
      <t>ジム</t>
    </rPh>
    <rPh sb="2" eb="4">
      <t>ヨウヒン</t>
    </rPh>
    <rPh sb="4" eb="5">
      <t>ヒ</t>
    </rPh>
    <phoneticPr fontId="2"/>
  </si>
  <si>
    <t>保険料</t>
    <rPh sb="0" eb="2">
      <t>ホケン</t>
    </rPh>
    <rPh sb="2" eb="3">
      <t>リョウ</t>
    </rPh>
    <phoneticPr fontId="2"/>
  </si>
  <si>
    <t>小　計</t>
    <rPh sb="0" eb="1">
      <t>ショウ</t>
    </rPh>
    <rPh sb="2" eb="3">
      <t>ケイ</t>
    </rPh>
    <phoneticPr fontId="2"/>
  </si>
  <si>
    <t>運営費</t>
    <rPh sb="0" eb="3">
      <t>ウンエイヒ</t>
    </rPh>
    <phoneticPr fontId="2"/>
  </si>
  <si>
    <t>その他</t>
    <rPh sb="2" eb="3">
      <t>タ</t>
    </rPh>
    <phoneticPr fontId="2"/>
  </si>
  <si>
    <t>繰　越　金</t>
    <rPh sb="0" eb="1">
      <t>クリ</t>
    </rPh>
    <rPh sb="2" eb="3">
      <t>コシ</t>
    </rPh>
    <rPh sb="4" eb="5">
      <t>キン</t>
    </rPh>
    <phoneticPr fontId="2"/>
  </si>
  <si>
    <t>平成２６年度までの積立金</t>
    <rPh sb="0" eb="2">
      <t>ヘイセイ</t>
    </rPh>
    <rPh sb="4" eb="6">
      <t>ネンド</t>
    </rPh>
    <rPh sb="9" eb="12">
      <t>ツミタテキン</t>
    </rPh>
    <phoneticPr fontId="2"/>
  </si>
  <si>
    <t>平成２７年度分</t>
    <rPh sb="0" eb="2">
      <t>ヘイセイ</t>
    </rPh>
    <rPh sb="4" eb="6">
      <t>ネンド</t>
    </rPh>
    <rPh sb="6" eb="7">
      <t>ブン</t>
    </rPh>
    <phoneticPr fontId="2"/>
  </si>
  <si>
    <t>予備費</t>
    <rPh sb="0" eb="3">
      <t>ヨビヒ</t>
    </rPh>
    <phoneticPr fontId="2"/>
  </si>
  <si>
    <t>雑　収　入</t>
    <rPh sb="0" eb="1">
      <t>ザツ</t>
    </rPh>
    <rPh sb="2" eb="3">
      <t>オサム</t>
    </rPh>
    <rPh sb="4" eb="5">
      <t>ニュウ</t>
    </rPh>
    <phoneticPr fontId="2"/>
  </si>
  <si>
    <t>平成２６年度</t>
    <rPh sb="0" eb="2">
      <t>ヘイセイ</t>
    </rPh>
    <rPh sb="4" eb="6">
      <t>ネンド</t>
    </rPh>
    <phoneticPr fontId="2"/>
  </si>
  <si>
    <t>各種大会景品</t>
    <rPh sb="0" eb="2">
      <t>カクシュ</t>
    </rPh>
    <rPh sb="2" eb="4">
      <t>タイカイ</t>
    </rPh>
    <rPh sb="4" eb="6">
      <t>ケイヒン</t>
    </rPh>
    <phoneticPr fontId="2"/>
  </si>
  <si>
    <t>オーナー大会</t>
    <rPh sb="4" eb="6">
      <t>タイカイ</t>
    </rPh>
    <phoneticPr fontId="2"/>
  </si>
  <si>
    <t>助成金他</t>
    <rPh sb="0" eb="3">
      <t>ジョセイキン</t>
    </rPh>
    <rPh sb="3" eb="4">
      <t>ホカ</t>
    </rPh>
    <phoneticPr fontId="2"/>
  </si>
  <si>
    <t>全国大会還付金</t>
    <rPh sb="0" eb="2">
      <t>ゼンコク</t>
    </rPh>
    <rPh sb="2" eb="4">
      <t>タイカイ</t>
    </rPh>
    <rPh sb="4" eb="7">
      <t>カンプキン</t>
    </rPh>
    <phoneticPr fontId="2"/>
  </si>
  <si>
    <t>補助金</t>
    <rPh sb="0" eb="3">
      <t>ホジョキン</t>
    </rPh>
    <phoneticPr fontId="2"/>
  </si>
  <si>
    <t>補助費</t>
    <rPh sb="0" eb="2">
      <t>ホジョ</t>
    </rPh>
    <rPh sb="2" eb="3">
      <t>ヒ</t>
    </rPh>
    <phoneticPr fontId="2"/>
  </si>
  <si>
    <t>２，０００円×２４3名</t>
    <rPh sb="5" eb="6">
      <t>エン</t>
    </rPh>
    <rPh sb="10" eb="11">
      <t>メイ</t>
    </rPh>
    <phoneticPr fontId="2"/>
  </si>
  <si>
    <t>釧路市教育委員会　スポーツ課</t>
    <rPh sb="0" eb="3">
      <t>クシロシ</t>
    </rPh>
    <rPh sb="3" eb="5">
      <t>キョウイク</t>
    </rPh>
    <rPh sb="5" eb="8">
      <t>イインカイ</t>
    </rPh>
    <rPh sb="13" eb="14">
      <t>カ</t>
    </rPh>
    <phoneticPr fontId="2"/>
  </si>
  <si>
    <t>全国シルバー釧路大会</t>
    <rPh sb="0" eb="2">
      <t>ゼンコク</t>
    </rPh>
    <rPh sb="6" eb="8">
      <t>クシロ</t>
    </rPh>
    <rPh sb="8" eb="10">
      <t>タイカイ</t>
    </rPh>
    <phoneticPr fontId="2"/>
  </si>
  <si>
    <t>１２チーム</t>
    <phoneticPr fontId="2"/>
  </si>
  <si>
    <t>×２２チーム</t>
    <phoneticPr fontId="2"/>
  </si>
  <si>
    <t>平成２７年４月1日～平成２８年１月17日</t>
    <rPh sb="0" eb="2">
      <t>ヘイセイ</t>
    </rPh>
    <rPh sb="4" eb="5">
      <t>ネン</t>
    </rPh>
    <rPh sb="6" eb="7">
      <t>ガツ</t>
    </rPh>
    <rPh sb="8" eb="9">
      <t>ニチ</t>
    </rPh>
    <rPh sb="10" eb="12">
      <t>ヘイセイ</t>
    </rPh>
    <rPh sb="14" eb="15">
      <t>ネン</t>
    </rPh>
    <rPh sb="16" eb="17">
      <t>ガツ</t>
    </rPh>
    <rPh sb="19" eb="20">
      <t>ニチ</t>
    </rPh>
    <phoneticPr fontId="2"/>
  </si>
  <si>
    <t>５００円×　２４３名　</t>
    <rPh sb="3" eb="4">
      <t>エン</t>
    </rPh>
    <rPh sb="9" eb="10">
      <t>メイ</t>
    </rPh>
    <phoneticPr fontId="2"/>
  </si>
  <si>
    <t>体育館使用料・マイク使用料・暖房料他</t>
    <rPh sb="0" eb="3">
      <t>タイイクカン</t>
    </rPh>
    <rPh sb="3" eb="6">
      <t>シヨウリョウ</t>
    </rPh>
    <rPh sb="10" eb="13">
      <t>シヨウリョウ</t>
    </rPh>
    <rPh sb="14" eb="16">
      <t>ダンボウ</t>
    </rPh>
    <rPh sb="16" eb="17">
      <t>リョウ</t>
    </rPh>
    <rPh sb="17" eb="18">
      <t>タ</t>
    </rPh>
    <phoneticPr fontId="2"/>
  </si>
  <si>
    <t>アンテナ・フラック他</t>
    <rPh sb="9" eb="10">
      <t>タ</t>
    </rPh>
    <phoneticPr fontId="2"/>
  </si>
  <si>
    <t>全国シルバー大会・モルテンカップ杯大会補助金</t>
    <rPh sb="0" eb="2">
      <t>ゼンコク</t>
    </rPh>
    <rPh sb="6" eb="8">
      <t>タイカイ</t>
    </rPh>
    <rPh sb="16" eb="17">
      <t>ハイ</t>
    </rPh>
    <rPh sb="17" eb="19">
      <t>タイカイ</t>
    </rPh>
    <rPh sb="19" eb="22">
      <t>ホジョキン</t>
    </rPh>
    <phoneticPr fontId="2"/>
  </si>
  <si>
    <t>会議旅費等・他</t>
    <rPh sb="0" eb="2">
      <t>カイギ</t>
    </rPh>
    <rPh sb="2" eb="4">
      <t>リョヒ</t>
    </rPh>
    <rPh sb="4" eb="5">
      <t>ナド</t>
    </rPh>
    <rPh sb="6" eb="7">
      <t>タ</t>
    </rPh>
    <phoneticPr fontId="2"/>
  </si>
  <si>
    <t>義務用品・コピー用紙・コピーカウンター料・印刷代</t>
    <rPh sb="0" eb="2">
      <t>ギム</t>
    </rPh>
    <rPh sb="2" eb="4">
      <t>ヨウヒン</t>
    </rPh>
    <rPh sb="8" eb="10">
      <t>ヨウシ</t>
    </rPh>
    <rPh sb="19" eb="20">
      <t>リョウ</t>
    </rPh>
    <rPh sb="21" eb="23">
      <t>インサツ</t>
    </rPh>
    <rPh sb="23" eb="24">
      <t>ダイ</t>
    </rPh>
    <phoneticPr fontId="2"/>
  </si>
  <si>
    <t>切手代・ハガキ代</t>
    <rPh sb="0" eb="2">
      <t>キッテ</t>
    </rPh>
    <rPh sb="2" eb="3">
      <t>ダイ</t>
    </rPh>
    <rPh sb="7" eb="8">
      <t>ダイ</t>
    </rPh>
    <phoneticPr fontId="2"/>
  </si>
  <si>
    <t>振込手数料</t>
    <rPh sb="0" eb="2">
      <t>フリコミ</t>
    </rPh>
    <rPh sb="2" eb="5">
      <t>テスウリョウ</t>
    </rPh>
    <phoneticPr fontId="2"/>
  </si>
  <si>
    <t>道連振込・他</t>
    <rPh sb="0" eb="1">
      <t>ドウ</t>
    </rPh>
    <rPh sb="1" eb="2">
      <t>レン</t>
    </rPh>
    <rPh sb="2" eb="4">
      <t>フリコミ</t>
    </rPh>
    <rPh sb="5" eb="6">
      <t>タ</t>
    </rPh>
    <phoneticPr fontId="2"/>
  </si>
  <si>
    <t>渉外費</t>
    <rPh sb="0" eb="2">
      <t>ショウガイ</t>
    </rPh>
    <rPh sb="2" eb="3">
      <t>ヒ</t>
    </rPh>
    <phoneticPr fontId="2"/>
  </si>
  <si>
    <t>御見舞金・土産品・香典</t>
    <rPh sb="0" eb="3">
      <t>オミマイ</t>
    </rPh>
    <rPh sb="3" eb="4">
      <t>キン</t>
    </rPh>
    <rPh sb="5" eb="7">
      <t>ミヤゲ</t>
    </rPh>
    <rPh sb="7" eb="8">
      <t>ヒン</t>
    </rPh>
    <rPh sb="9" eb="11">
      <t>コウデン</t>
    </rPh>
    <phoneticPr fontId="2"/>
  </si>
  <si>
    <t>会券代</t>
    <rPh sb="0" eb="1">
      <t>カイ</t>
    </rPh>
    <rPh sb="1" eb="2">
      <t>ケン</t>
    </rPh>
    <rPh sb="2" eb="3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</si>
</sst>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&quot;△&quot;\ #,##0;&quot;▲&quot;\ #,##0"/>
    <numFmt numFmtId="177" formatCode="&quot;▲&quot;\ #,##0;&quot;△&quot;\ 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1" fontId="4" fillId="0" borderId="1" xfId="0" applyNumberFormat="1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41" fontId="4" fillId="0" borderId="3" xfId="0" applyNumberFormat="1" applyFont="1" applyBorder="1">
      <alignment vertical="center"/>
    </xf>
    <xf numFmtId="0" fontId="3" fillId="0" borderId="4" xfId="0" applyFont="1" applyBorder="1" applyAlignment="1">
      <alignment horizontal="distributed" vertical="center"/>
    </xf>
    <xf numFmtId="176" fontId="3" fillId="0" borderId="3" xfId="0" applyNumberFormat="1" applyFont="1" applyBorder="1">
      <alignment vertical="center"/>
    </xf>
    <xf numFmtId="0" fontId="3" fillId="0" borderId="5" xfId="0" applyFont="1" applyBorder="1" applyAlignment="1">
      <alignment horizontal="distributed" vertical="center"/>
    </xf>
    <xf numFmtId="41" fontId="4" fillId="0" borderId="6" xfId="0" applyNumberFormat="1" applyFont="1" applyBorder="1">
      <alignment vertical="center"/>
    </xf>
    <xf numFmtId="177" fontId="3" fillId="0" borderId="6" xfId="0" applyNumberFormat="1" applyFont="1" applyBorder="1">
      <alignment vertical="center"/>
    </xf>
    <xf numFmtId="0" fontId="3" fillId="0" borderId="7" xfId="0" applyFont="1" applyBorder="1" applyAlignment="1">
      <alignment horizontal="distributed" vertical="center"/>
    </xf>
    <xf numFmtId="41" fontId="4" fillId="0" borderId="8" xfId="0" applyNumberFormat="1" applyFont="1" applyBorder="1">
      <alignment vertical="center"/>
    </xf>
    <xf numFmtId="177" fontId="3" fillId="0" borderId="8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0" fontId="3" fillId="0" borderId="9" xfId="0" applyFont="1" applyBorder="1" applyAlignment="1">
      <alignment horizontal="distributed" vertical="center"/>
    </xf>
    <xf numFmtId="41" fontId="4" fillId="0" borderId="10" xfId="0" applyNumberFormat="1" applyFont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2" xfId="0" applyFont="1" applyBorder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5" xfId="0" applyFont="1" applyFill="1" applyBorder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41" fontId="4" fillId="0" borderId="21" xfId="0" applyNumberFormat="1" applyFont="1" applyBorder="1">
      <alignment vertical="center"/>
    </xf>
    <xf numFmtId="177" fontId="3" fillId="0" borderId="21" xfId="0" applyNumberFormat="1" applyFont="1" applyBorder="1">
      <alignment vertical="center"/>
    </xf>
    <xf numFmtId="41" fontId="4" fillId="0" borderId="22" xfId="0" applyNumberFormat="1" applyFont="1" applyBorder="1">
      <alignment vertical="center"/>
    </xf>
    <xf numFmtId="176" fontId="3" fillId="0" borderId="22" xfId="0" applyNumberFormat="1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41" fontId="4" fillId="0" borderId="24" xfId="0" applyNumberFormat="1" applyFont="1" applyBorder="1">
      <alignment vertical="center"/>
    </xf>
    <xf numFmtId="177" fontId="3" fillId="0" borderId="24" xfId="0" applyNumberFormat="1" applyFont="1" applyBorder="1">
      <alignment vertical="center"/>
    </xf>
    <xf numFmtId="177" fontId="3" fillId="0" borderId="22" xfId="0" applyNumberFormat="1" applyFont="1" applyBorder="1">
      <alignment vertical="center"/>
    </xf>
    <xf numFmtId="0" fontId="1" fillId="0" borderId="0" xfId="0" applyFont="1">
      <alignment vertical="center"/>
    </xf>
    <xf numFmtId="0" fontId="7" fillId="0" borderId="11" xfId="0" applyFont="1" applyFill="1" applyBorder="1">
      <alignment vertical="center"/>
    </xf>
    <xf numFmtId="0" fontId="3" fillId="0" borderId="23" xfId="0" applyFont="1" applyBorder="1" applyAlignment="1">
      <alignment horizontal="distributed" vertical="center"/>
    </xf>
    <xf numFmtId="176" fontId="3" fillId="0" borderId="24" xfId="0" applyNumberFormat="1" applyFont="1" applyBorder="1">
      <alignment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>
      <alignment vertical="center"/>
    </xf>
    <xf numFmtId="0" fontId="3" fillId="0" borderId="7" xfId="0" applyFont="1" applyFill="1" applyBorder="1" applyAlignment="1">
      <alignment horizontal="distributed" vertical="center"/>
    </xf>
    <xf numFmtId="41" fontId="4" fillId="0" borderId="8" xfId="0" applyNumberFormat="1" applyFont="1" applyFill="1" applyBorder="1">
      <alignment vertical="center"/>
    </xf>
    <xf numFmtId="0" fontId="7" fillId="0" borderId="5" xfId="0" applyFont="1" applyFill="1" applyBorder="1" applyAlignment="1">
      <alignment horizontal="distributed" vertical="center"/>
    </xf>
    <xf numFmtId="41" fontId="4" fillId="0" borderId="22" xfId="0" applyNumberFormat="1" applyFont="1" applyFill="1" applyBorder="1">
      <alignment vertical="center"/>
    </xf>
    <xf numFmtId="41" fontId="4" fillId="0" borderId="3" xfId="0" applyNumberFormat="1" applyFont="1" applyFill="1" applyBorder="1">
      <alignment vertical="center"/>
    </xf>
    <xf numFmtId="41" fontId="4" fillId="0" borderId="1" xfId="0" applyNumberFormat="1" applyFont="1" applyFill="1" applyBorder="1">
      <alignment vertical="center"/>
    </xf>
    <xf numFmtId="41" fontId="4" fillId="0" borderId="10" xfId="0" applyNumberFormat="1" applyFont="1" applyFill="1" applyBorder="1">
      <alignment vertical="center"/>
    </xf>
    <xf numFmtId="0" fontId="5" fillId="0" borderId="0" xfId="0" applyFont="1" applyBorder="1" applyAlignment="1">
      <alignment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0" fillId="0" borderId="0" xfId="0" applyBorder="1">
      <alignment vertical="center"/>
    </xf>
    <xf numFmtId="0" fontId="0" fillId="0" borderId="29" xfId="0" applyBorder="1">
      <alignment vertical="center"/>
    </xf>
    <xf numFmtId="0" fontId="3" fillId="0" borderId="30" xfId="0" applyFont="1" applyBorder="1">
      <alignment vertical="center"/>
    </xf>
    <xf numFmtId="0" fontId="0" fillId="0" borderId="30" xfId="0" applyBorder="1">
      <alignment vertical="center"/>
    </xf>
    <xf numFmtId="0" fontId="3" fillId="0" borderId="31" xfId="0" applyFont="1" applyFill="1" applyBorder="1" applyAlignment="1">
      <alignment horizontal="distributed" vertical="center"/>
    </xf>
    <xf numFmtId="0" fontId="0" fillId="2" borderId="0" xfId="0" applyFill="1">
      <alignment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41" fontId="4" fillId="2" borderId="33" xfId="0" applyNumberFormat="1" applyFont="1" applyFill="1" applyBorder="1">
      <alignment vertical="center"/>
    </xf>
    <xf numFmtId="41" fontId="4" fillId="2" borderId="21" xfId="0" applyNumberFormat="1" applyFont="1" applyFill="1" applyBorder="1">
      <alignment vertical="center"/>
    </xf>
    <xf numFmtId="177" fontId="3" fillId="2" borderId="21" xfId="0" applyNumberFormat="1" applyFont="1" applyFill="1" applyBorder="1">
      <alignment vertical="center"/>
    </xf>
    <xf numFmtId="41" fontId="4" fillId="2" borderId="34" xfId="0" applyNumberFormat="1" applyFont="1" applyFill="1" applyBorder="1">
      <alignment vertical="center"/>
    </xf>
    <xf numFmtId="41" fontId="4" fillId="2" borderId="8" xfId="0" applyNumberFormat="1" applyFont="1" applyFill="1" applyBorder="1">
      <alignment vertical="center"/>
    </xf>
    <xf numFmtId="177" fontId="3" fillId="2" borderId="8" xfId="0" applyNumberFormat="1" applyFont="1" applyFill="1" applyBorder="1">
      <alignment vertical="center"/>
    </xf>
    <xf numFmtId="41" fontId="4" fillId="2" borderId="35" xfId="0" applyNumberFormat="1" applyFont="1" applyFill="1" applyBorder="1">
      <alignment vertical="center"/>
    </xf>
    <xf numFmtId="41" fontId="4" fillId="2" borderId="6" xfId="0" applyNumberFormat="1" applyFont="1" applyFill="1" applyBorder="1">
      <alignment vertical="center"/>
    </xf>
    <xf numFmtId="177" fontId="3" fillId="2" borderId="6" xfId="0" applyNumberFormat="1" applyFont="1" applyFill="1" applyBorder="1">
      <alignment vertical="center"/>
    </xf>
    <xf numFmtId="0" fontId="5" fillId="2" borderId="36" xfId="0" applyFont="1" applyFill="1" applyBorder="1">
      <alignment vertical="center"/>
    </xf>
    <xf numFmtId="0" fontId="5" fillId="2" borderId="16" xfId="0" applyFont="1" applyFill="1" applyBorder="1" applyAlignment="1">
      <alignment horizontal="right" vertical="center"/>
    </xf>
    <xf numFmtId="0" fontId="5" fillId="2" borderId="17" xfId="0" applyFont="1" applyFill="1" applyBorder="1">
      <alignment vertical="center"/>
    </xf>
    <xf numFmtId="0" fontId="5" fillId="2" borderId="37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right" vertical="center"/>
    </xf>
    <xf numFmtId="0" fontId="5" fillId="2" borderId="14" xfId="0" applyFont="1" applyFill="1" applyBorder="1">
      <alignment vertical="center"/>
    </xf>
    <xf numFmtId="0" fontId="5" fillId="2" borderId="38" xfId="0" applyFont="1" applyFill="1" applyBorder="1" applyAlignment="1">
      <alignment horizontal="right" vertical="center"/>
    </xf>
    <xf numFmtId="0" fontId="5" fillId="2" borderId="39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12" xfId="0" applyFont="1" applyFill="1" applyBorder="1">
      <alignment vertical="center"/>
    </xf>
    <xf numFmtId="0" fontId="7" fillId="2" borderId="39" xfId="0" applyFont="1" applyFill="1" applyBorder="1" applyAlignment="1">
      <alignment horizontal="left" vertical="center"/>
    </xf>
    <xf numFmtId="41" fontId="4" fillId="2" borderId="40" xfId="0" applyNumberFormat="1" applyFont="1" applyFill="1" applyBorder="1">
      <alignment vertical="center"/>
    </xf>
    <xf numFmtId="41" fontId="4" fillId="2" borderId="22" xfId="0" applyNumberFormat="1" applyFont="1" applyFill="1" applyBorder="1">
      <alignment vertical="center"/>
    </xf>
    <xf numFmtId="177" fontId="3" fillId="2" borderId="22" xfId="0" applyNumberFormat="1" applyFont="1" applyFill="1" applyBorder="1">
      <alignment vertical="center"/>
    </xf>
    <xf numFmtId="41" fontId="4" fillId="2" borderId="41" xfId="0" applyNumberFormat="1" applyFont="1" applyFill="1" applyBorder="1">
      <alignment vertical="center"/>
    </xf>
    <xf numFmtId="41" fontId="4" fillId="2" borderId="24" xfId="0" applyNumberFormat="1" applyFont="1" applyFill="1" applyBorder="1">
      <alignment vertical="center"/>
    </xf>
    <xf numFmtId="0" fontId="3" fillId="2" borderId="0" xfId="0" applyFont="1" applyFill="1">
      <alignment vertical="center"/>
    </xf>
    <xf numFmtId="41" fontId="4" fillId="2" borderId="1" xfId="0" applyNumberFormat="1" applyFont="1" applyFill="1" applyBorder="1">
      <alignment vertical="center"/>
    </xf>
    <xf numFmtId="176" fontId="3" fillId="2" borderId="42" xfId="0" applyNumberFormat="1" applyFont="1" applyFill="1" applyBorder="1">
      <alignment vertical="center"/>
    </xf>
    <xf numFmtId="41" fontId="4" fillId="2" borderId="43" xfId="0" applyNumberFormat="1" applyFont="1" applyFill="1" applyBorder="1">
      <alignment vertical="center"/>
    </xf>
    <xf numFmtId="176" fontId="3" fillId="2" borderId="1" xfId="0" applyNumberFormat="1" applyFont="1" applyFill="1" applyBorder="1">
      <alignment vertical="center"/>
    </xf>
    <xf numFmtId="176" fontId="3" fillId="2" borderId="22" xfId="0" applyNumberFormat="1" applyFont="1" applyFill="1" applyBorder="1">
      <alignment vertical="center"/>
    </xf>
    <xf numFmtId="176" fontId="3" fillId="2" borderId="44" xfId="0" applyNumberFormat="1" applyFont="1" applyFill="1" applyBorder="1">
      <alignment vertical="center"/>
    </xf>
    <xf numFmtId="41" fontId="4" fillId="2" borderId="10" xfId="0" applyNumberFormat="1" applyFont="1" applyFill="1" applyBorder="1">
      <alignment vertical="center"/>
    </xf>
    <xf numFmtId="176" fontId="3" fillId="2" borderId="43" xfId="0" applyNumberFormat="1" applyFont="1" applyFill="1" applyBorder="1">
      <alignment vertical="center"/>
    </xf>
    <xf numFmtId="41" fontId="4" fillId="2" borderId="45" xfId="0" applyNumberFormat="1" applyFont="1" applyFill="1" applyBorder="1">
      <alignment vertical="center"/>
    </xf>
    <xf numFmtId="176" fontId="3" fillId="2" borderId="8" xfId="0" applyNumberFormat="1" applyFont="1" applyFill="1" applyBorder="1">
      <alignment vertical="center"/>
    </xf>
    <xf numFmtId="176" fontId="3" fillId="2" borderId="24" xfId="0" applyNumberFormat="1" applyFont="1" applyFill="1" applyBorder="1">
      <alignment vertical="center"/>
    </xf>
    <xf numFmtId="41" fontId="4" fillId="2" borderId="44" xfId="0" applyNumberFormat="1" applyFont="1" applyFill="1" applyBorder="1">
      <alignment vertical="center"/>
    </xf>
    <xf numFmtId="177" fontId="3" fillId="2" borderId="24" xfId="0" applyNumberFormat="1" applyFont="1" applyFill="1" applyBorder="1">
      <alignment vertical="center"/>
    </xf>
    <xf numFmtId="41" fontId="4" fillId="2" borderId="46" xfId="0" applyNumberFormat="1" applyFont="1" applyFill="1" applyBorder="1">
      <alignment vertical="center"/>
    </xf>
    <xf numFmtId="41" fontId="4" fillId="2" borderId="3" xfId="0" applyNumberFormat="1" applyFont="1" applyFill="1" applyBorder="1">
      <alignment vertical="center"/>
    </xf>
    <xf numFmtId="176" fontId="3" fillId="2" borderId="3" xfId="0" applyNumberFormat="1" applyFont="1" applyFill="1" applyBorder="1">
      <alignment vertical="center"/>
    </xf>
    <xf numFmtId="0" fontId="3" fillId="2" borderId="30" xfId="0" applyFont="1" applyFill="1" applyBorder="1">
      <alignment vertical="center"/>
    </xf>
    <xf numFmtId="0" fontId="5" fillId="2" borderId="47" xfId="0" applyFont="1" applyFill="1" applyBorder="1" applyAlignment="1">
      <alignment horizontal="right" vertical="center"/>
    </xf>
    <xf numFmtId="0" fontId="1" fillId="2" borderId="48" xfId="0" applyFont="1" applyFill="1" applyBorder="1" applyAlignment="1">
      <alignment horizontal="center" vertical="center"/>
    </xf>
    <xf numFmtId="176" fontId="3" fillId="2" borderId="21" xfId="0" applyNumberFormat="1" applyFont="1" applyFill="1" applyBorder="1">
      <alignment vertical="center"/>
    </xf>
    <xf numFmtId="0" fontId="1" fillId="2" borderId="1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/>
    </xf>
    <xf numFmtId="41" fontId="4" fillId="0" borderId="22" xfId="0" applyNumberFormat="1" applyFont="1" applyBorder="1" applyAlignment="1">
      <alignment vertical="center"/>
    </xf>
    <xf numFmtId="41" fontId="4" fillId="0" borderId="1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71" xfId="0" applyBorder="1" applyAlignment="1">
      <alignment vertical="center"/>
    </xf>
    <xf numFmtId="0" fontId="5" fillId="0" borderId="71" xfId="0" applyFont="1" applyFill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5" fillId="0" borderId="64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5" fillId="0" borderId="70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7" fillId="0" borderId="61" xfId="0" applyFont="1" applyFill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3" fillId="0" borderId="5" xfId="0" applyFont="1" applyBorder="1" applyAlignment="1">
      <alignment horizontal="distributed"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" fillId="2" borderId="94" xfId="0" applyFont="1" applyFill="1" applyBorder="1" applyAlignment="1">
      <alignment horizontal="center" vertical="center"/>
    </xf>
    <xf numFmtId="0" fontId="5" fillId="2" borderId="78" xfId="0" applyFont="1" applyFill="1" applyBorder="1" applyAlignment="1">
      <alignment horizontal="center" vertical="center"/>
    </xf>
    <xf numFmtId="0" fontId="5" fillId="2" borderId="95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center"/>
    </xf>
    <xf numFmtId="0" fontId="5" fillId="2" borderId="61" xfId="0" applyFont="1" applyFill="1" applyBorder="1" applyAlignment="1">
      <alignment vertical="center"/>
    </xf>
    <xf numFmtId="0" fontId="0" fillId="2" borderId="62" xfId="0" applyFill="1" applyBorder="1" applyAlignment="1">
      <alignment vertical="center"/>
    </xf>
    <xf numFmtId="0" fontId="0" fillId="2" borderId="63" xfId="0" applyFill="1" applyBorder="1" applyAlignment="1">
      <alignment vertical="center"/>
    </xf>
    <xf numFmtId="0" fontId="5" fillId="2" borderId="67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45" xfId="0" applyFont="1" applyFill="1" applyBorder="1" applyAlignment="1">
      <alignment vertical="center"/>
    </xf>
    <xf numFmtId="0" fontId="5" fillId="2" borderId="59" xfId="0" applyFont="1" applyFill="1" applyBorder="1" applyAlignment="1">
      <alignment vertical="center"/>
    </xf>
    <xf numFmtId="0" fontId="5" fillId="2" borderId="60" xfId="0" applyFont="1" applyFill="1" applyBorder="1" applyAlignment="1">
      <alignment vertical="center"/>
    </xf>
    <xf numFmtId="0" fontId="0" fillId="0" borderId="76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96" xfId="0" applyBorder="1" applyAlignment="1">
      <alignment horizontal="center" vertical="center" textRotation="255"/>
    </xf>
    <xf numFmtId="0" fontId="5" fillId="2" borderId="61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vertical="center"/>
    </xf>
    <xf numFmtId="0" fontId="3" fillId="2" borderId="50" xfId="0" applyFont="1" applyFill="1" applyBorder="1" applyAlignment="1">
      <alignment vertical="center"/>
    </xf>
    <xf numFmtId="0" fontId="3" fillId="2" borderId="51" xfId="0" applyFont="1" applyFill="1" applyBorder="1" applyAlignment="1">
      <alignment vertical="center"/>
    </xf>
    <xf numFmtId="0" fontId="5" fillId="2" borderId="64" xfId="0" applyFont="1" applyFill="1" applyBorder="1" applyAlignment="1">
      <alignment vertical="center"/>
    </xf>
    <xf numFmtId="0" fontId="5" fillId="2" borderId="65" xfId="0" applyFont="1" applyFill="1" applyBorder="1" applyAlignment="1">
      <alignment vertical="center"/>
    </xf>
    <xf numFmtId="0" fontId="5" fillId="2" borderId="66" xfId="0" applyFont="1" applyFill="1" applyBorder="1" applyAlignment="1">
      <alignment vertical="center"/>
    </xf>
    <xf numFmtId="0" fontId="1" fillId="0" borderId="89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0" fillId="2" borderId="59" xfId="0" applyFill="1" applyBorder="1" applyAlignment="1">
      <alignment vertical="center"/>
    </xf>
    <xf numFmtId="0" fontId="0" fillId="2" borderId="60" xfId="0" applyFill="1" applyBorder="1" applyAlignment="1">
      <alignment vertical="center"/>
    </xf>
    <xf numFmtId="0" fontId="3" fillId="0" borderId="81" xfId="0" applyFont="1" applyBorder="1" applyAlignment="1">
      <alignment horizontal="distributed" vertical="distributed"/>
    </xf>
    <xf numFmtId="0" fontId="3" fillId="0" borderId="54" xfId="0" applyFont="1" applyBorder="1" applyAlignment="1">
      <alignment horizontal="distributed" vertical="distributed"/>
    </xf>
    <xf numFmtId="0" fontId="3" fillId="0" borderId="28" xfId="0" applyFont="1" applyBorder="1" applyAlignment="1">
      <alignment horizontal="distributed" vertical="distributed"/>
    </xf>
    <xf numFmtId="0" fontId="3" fillId="0" borderId="60" xfId="0" applyFont="1" applyBorder="1" applyAlignment="1">
      <alignment horizontal="distributed" vertical="distributed"/>
    </xf>
    <xf numFmtId="0" fontId="1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2" borderId="61" xfId="0" applyFont="1" applyFill="1" applyBorder="1" applyAlignment="1">
      <alignment vertical="center"/>
    </xf>
    <xf numFmtId="0" fontId="7" fillId="2" borderId="56" xfId="0" applyFont="1" applyFill="1" applyBorder="1" applyAlignment="1">
      <alignment vertical="center"/>
    </xf>
    <xf numFmtId="0" fontId="7" fillId="2" borderId="57" xfId="0" applyFont="1" applyFill="1" applyBorder="1" applyAlignment="1">
      <alignment vertical="center"/>
    </xf>
    <xf numFmtId="0" fontId="7" fillId="2" borderId="58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5" fillId="2" borderId="86" xfId="0" applyFont="1" applyFill="1" applyBorder="1" applyAlignment="1">
      <alignment vertical="center"/>
    </xf>
    <xf numFmtId="0" fontId="5" fillId="2" borderId="87" xfId="0" applyFont="1" applyFill="1" applyBorder="1" applyAlignment="1">
      <alignment vertical="center"/>
    </xf>
    <xf numFmtId="0" fontId="5" fillId="2" borderId="80" xfId="0" applyFont="1" applyFill="1" applyBorder="1" applyAlignment="1">
      <alignment vertical="center"/>
    </xf>
    <xf numFmtId="0" fontId="3" fillId="0" borderId="8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1" fontId="4" fillId="2" borderId="40" xfId="0" applyNumberFormat="1" applyFont="1" applyFill="1" applyBorder="1" applyAlignment="1">
      <alignment vertical="center"/>
    </xf>
    <xf numFmtId="0" fontId="0" fillId="2" borderId="82" xfId="0" applyFill="1" applyBorder="1" applyAlignment="1">
      <alignment vertical="center"/>
    </xf>
    <xf numFmtId="0" fontId="0" fillId="2" borderId="83" xfId="0" applyFill="1" applyBorder="1" applyAlignment="1">
      <alignment vertical="center"/>
    </xf>
    <xf numFmtId="41" fontId="4" fillId="2" borderId="22" xfId="0" applyNumberFormat="1" applyFont="1" applyFill="1" applyBorder="1" applyAlignment="1">
      <alignment vertical="center"/>
    </xf>
    <xf numFmtId="41" fontId="4" fillId="2" borderId="1" xfId="0" applyNumberFormat="1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177" fontId="3" fillId="2" borderId="22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2" borderId="84" xfId="0" applyFont="1" applyFill="1" applyBorder="1" applyAlignment="1">
      <alignment horizontal="left" vertical="center"/>
    </xf>
    <xf numFmtId="0" fontId="5" fillId="2" borderId="85" xfId="0" applyFont="1" applyFill="1" applyBorder="1" applyAlignment="1">
      <alignment horizontal="left" vertical="center"/>
    </xf>
    <xf numFmtId="0" fontId="5" fillId="2" borderId="39" xfId="0" applyFont="1" applyFill="1" applyBorder="1" applyAlignment="1">
      <alignment horizontal="left" vertical="center"/>
    </xf>
    <xf numFmtId="0" fontId="5" fillId="2" borderId="56" xfId="0" applyFont="1" applyFill="1" applyBorder="1" applyAlignment="1">
      <alignment vertical="center"/>
    </xf>
    <xf numFmtId="0" fontId="5" fillId="2" borderId="57" xfId="0" applyFont="1" applyFill="1" applyBorder="1" applyAlignment="1">
      <alignment vertical="center"/>
    </xf>
    <xf numFmtId="0" fontId="5" fillId="2" borderId="58" xfId="0" applyFont="1" applyFill="1" applyBorder="1" applyAlignment="1">
      <alignment vertical="center"/>
    </xf>
    <xf numFmtId="0" fontId="0" fillId="2" borderId="78" xfId="0" applyFill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3" fillId="0" borderId="79" xfId="0" applyFont="1" applyBorder="1" applyAlignment="1">
      <alignment horizontal="distributed" vertical="distributed"/>
    </xf>
    <xf numFmtId="0" fontId="3" fillId="0" borderId="80" xfId="0" applyFont="1" applyBorder="1" applyAlignment="1">
      <alignment horizontal="distributed" vertical="distributed"/>
    </xf>
    <xf numFmtId="0" fontId="0" fillId="0" borderId="73" xfId="0" applyBorder="1" applyAlignment="1">
      <alignment horizontal="center" vertical="center" textRotation="255"/>
    </xf>
    <xf numFmtId="0" fontId="0" fillId="0" borderId="74" xfId="0" applyBorder="1" applyAlignment="1">
      <alignment horizontal="center" vertical="center" textRotation="255"/>
    </xf>
    <xf numFmtId="0" fontId="0" fillId="0" borderId="75" xfId="0" applyBorder="1" applyAlignment="1">
      <alignment horizontal="center" vertical="center" textRotation="255"/>
    </xf>
    <xf numFmtId="0" fontId="5" fillId="2" borderId="49" xfId="0" applyFont="1" applyFill="1" applyBorder="1" applyAlignment="1">
      <alignment horizontal="left" vertical="center"/>
    </xf>
    <xf numFmtId="0" fontId="5" fillId="2" borderId="50" xfId="0" applyFont="1" applyFill="1" applyBorder="1" applyAlignment="1">
      <alignment horizontal="left" vertical="center"/>
    </xf>
    <xf numFmtId="0" fontId="5" fillId="2" borderId="51" xfId="0" applyFont="1" applyFill="1" applyBorder="1" applyAlignment="1">
      <alignment horizontal="left" vertical="center"/>
    </xf>
    <xf numFmtId="0" fontId="5" fillId="2" borderId="61" xfId="0" applyFont="1" applyFill="1" applyBorder="1" applyAlignment="1">
      <alignment horizontal="left" vertical="center"/>
    </xf>
    <xf numFmtId="0" fontId="5" fillId="2" borderId="62" xfId="0" applyFont="1" applyFill="1" applyBorder="1" applyAlignment="1">
      <alignment horizontal="left" vertical="center"/>
    </xf>
    <xf numFmtId="0" fontId="5" fillId="2" borderId="63" xfId="0" applyFont="1" applyFill="1" applyBorder="1" applyAlignment="1">
      <alignment horizontal="left" vertical="center"/>
    </xf>
    <xf numFmtId="0" fontId="5" fillId="2" borderId="68" xfId="0" applyFont="1" applyFill="1" applyBorder="1" applyAlignment="1">
      <alignment vertical="center"/>
    </xf>
    <xf numFmtId="0" fontId="5" fillId="2" borderId="69" xfId="0" applyFont="1" applyFill="1" applyBorder="1" applyAlignment="1">
      <alignment vertical="center"/>
    </xf>
    <xf numFmtId="0" fontId="5" fillId="2" borderId="70" xfId="0" applyFont="1" applyFill="1" applyBorder="1" applyAlignment="1">
      <alignment vertical="center"/>
    </xf>
    <xf numFmtId="0" fontId="5" fillId="2" borderId="52" xfId="0" applyFont="1" applyFill="1" applyBorder="1" applyAlignment="1">
      <alignment vertical="center"/>
    </xf>
    <xf numFmtId="0" fontId="5" fillId="2" borderId="53" xfId="0" applyFont="1" applyFill="1" applyBorder="1" applyAlignment="1">
      <alignment vertical="center"/>
    </xf>
    <xf numFmtId="0" fontId="5" fillId="2" borderId="54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/>
    </xf>
    <xf numFmtId="0" fontId="9" fillId="2" borderId="50" xfId="0" applyFont="1" applyFill="1" applyBorder="1" applyAlignment="1">
      <alignment vertical="center"/>
    </xf>
    <xf numFmtId="0" fontId="9" fillId="2" borderId="51" xfId="0" applyFont="1" applyFill="1" applyBorder="1" applyAlignment="1">
      <alignment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3"/>
  <sheetViews>
    <sheetView topLeftCell="A10" zoomScale="85" zoomScaleNormal="85" workbookViewId="0">
      <selection activeCell="A24" sqref="A24"/>
    </sheetView>
  </sheetViews>
  <sheetFormatPr defaultRowHeight="13.5" x14ac:dyDescent="0.15"/>
  <cols>
    <col min="1" max="1" width="6.625" customWidth="1"/>
    <col min="2" max="2" width="21.75" customWidth="1"/>
    <col min="3" max="4" width="13.875" bestFit="1" customWidth="1"/>
    <col min="5" max="5" width="11.625" bestFit="1" customWidth="1"/>
    <col min="6" max="6" width="22.625" customWidth="1"/>
    <col min="7" max="7" width="9.625" customWidth="1"/>
    <col min="8" max="8" width="11.125" customWidth="1"/>
    <col min="9" max="9" width="3.125" customWidth="1"/>
  </cols>
  <sheetData>
    <row r="1" spans="2:8" ht="15" customHeight="1" x14ac:dyDescent="0.15">
      <c r="B1" s="37"/>
    </row>
    <row r="2" spans="2:8" ht="5.0999999999999996" customHeight="1" x14ac:dyDescent="0.15">
      <c r="B2" s="2"/>
    </row>
    <row r="3" spans="2:8" ht="20.100000000000001" customHeight="1" x14ac:dyDescent="0.15">
      <c r="B3" s="152" t="s">
        <v>46</v>
      </c>
      <c r="C3" s="152"/>
      <c r="D3" s="152"/>
    </row>
    <row r="4" spans="2:8" ht="24.95" customHeight="1" x14ac:dyDescent="0.15">
      <c r="B4" s="153" t="s">
        <v>43</v>
      </c>
      <c r="C4" s="153"/>
      <c r="D4" s="153"/>
      <c r="E4" s="153"/>
      <c r="F4" s="153"/>
      <c r="G4" s="153"/>
      <c r="H4" s="153"/>
    </row>
    <row r="5" spans="2:8" ht="20.100000000000001" customHeight="1" thickBot="1" x14ac:dyDescent="0.2">
      <c r="B5" s="1" t="s">
        <v>0</v>
      </c>
    </row>
    <row r="6" spans="2:8" ht="20.100000000000001" customHeight="1" thickBot="1" x14ac:dyDescent="0.2">
      <c r="B6" s="26" t="s">
        <v>5</v>
      </c>
      <c r="C6" s="27" t="s">
        <v>1</v>
      </c>
      <c r="D6" s="27" t="s">
        <v>2</v>
      </c>
      <c r="E6" s="27" t="s">
        <v>15</v>
      </c>
      <c r="F6" s="132" t="s">
        <v>3</v>
      </c>
      <c r="G6" s="132"/>
      <c r="H6" s="133"/>
    </row>
    <row r="7" spans="2:8" ht="20.100000000000001" customHeight="1" thickTop="1" x14ac:dyDescent="0.15">
      <c r="B7" s="28" t="s">
        <v>4</v>
      </c>
      <c r="C7" s="29">
        <v>112468</v>
      </c>
      <c r="D7" s="29">
        <v>112468</v>
      </c>
      <c r="E7" s="30"/>
      <c r="F7" s="154" t="s">
        <v>47</v>
      </c>
      <c r="G7" s="155"/>
      <c r="H7" s="156"/>
    </row>
    <row r="8" spans="2:8" ht="20.100000000000001" customHeight="1" x14ac:dyDescent="0.15">
      <c r="B8" s="11" t="s">
        <v>19</v>
      </c>
      <c r="C8" s="12">
        <v>405000</v>
      </c>
      <c r="D8" s="12">
        <v>427000</v>
      </c>
      <c r="E8" s="13">
        <f>+C8-D8</f>
        <v>-22000</v>
      </c>
      <c r="F8" s="116" t="s">
        <v>61</v>
      </c>
      <c r="G8" s="117"/>
      <c r="H8" s="118"/>
    </row>
    <row r="9" spans="2:8" ht="20.100000000000001" customHeight="1" x14ac:dyDescent="0.15">
      <c r="B9" s="8" t="s">
        <v>17</v>
      </c>
      <c r="C9" s="9">
        <v>20000</v>
      </c>
      <c r="D9" s="9"/>
      <c r="E9" s="10"/>
      <c r="F9" s="116" t="s">
        <v>18</v>
      </c>
      <c r="G9" s="117"/>
      <c r="H9" s="118"/>
    </row>
    <row r="10" spans="2:8" ht="20.100000000000001" customHeight="1" x14ac:dyDescent="0.15">
      <c r="B10" s="11" t="s">
        <v>36</v>
      </c>
      <c r="C10" s="12"/>
      <c r="D10" s="12"/>
      <c r="E10" s="13"/>
      <c r="F10" s="116"/>
      <c r="G10" s="119"/>
      <c r="H10" s="120"/>
    </row>
    <row r="11" spans="2:8" ht="20.100000000000001" customHeight="1" x14ac:dyDescent="0.15">
      <c r="B11" s="160" t="s">
        <v>26</v>
      </c>
      <c r="C11" s="111">
        <v>900000</v>
      </c>
      <c r="D11" s="111">
        <v>887400</v>
      </c>
      <c r="E11" s="114">
        <f>+C11-D11</f>
        <v>12600</v>
      </c>
      <c r="F11" s="124" t="s">
        <v>29</v>
      </c>
      <c r="G11" s="41" t="s">
        <v>12</v>
      </c>
      <c r="H11" s="42" t="s">
        <v>49</v>
      </c>
    </row>
    <row r="12" spans="2:8" ht="20.100000000000001" customHeight="1" x14ac:dyDescent="0.15">
      <c r="B12" s="161"/>
      <c r="C12" s="115"/>
      <c r="D12" s="112"/>
      <c r="E12" s="115"/>
      <c r="F12" s="125"/>
      <c r="G12" s="24" t="s">
        <v>30</v>
      </c>
      <c r="H12" s="25" t="s">
        <v>50</v>
      </c>
    </row>
    <row r="13" spans="2:8" ht="18" customHeight="1" x14ac:dyDescent="0.15">
      <c r="B13" s="161"/>
      <c r="C13" s="115"/>
      <c r="D13" s="112"/>
      <c r="E13" s="115"/>
      <c r="F13" s="22" t="s">
        <v>27</v>
      </c>
      <c r="G13" s="20" t="s">
        <v>28</v>
      </c>
      <c r="H13" s="21" t="s">
        <v>51</v>
      </c>
    </row>
    <row r="14" spans="2:8" ht="18" customHeight="1" x14ac:dyDescent="0.15">
      <c r="B14" s="161"/>
      <c r="C14" s="115"/>
      <c r="D14" s="112"/>
      <c r="E14" s="115"/>
      <c r="F14" s="22" t="s">
        <v>48</v>
      </c>
      <c r="G14" s="20" t="s">
        <v>12</v>
      </c>
      <c r="H14" s="21" t="s">
        <v>52</v>
      </c>
    </row>
    <row r="15" spans="2:8" ht="18" customHeight="1" x14ac:dyDescent="0.15">
      <c r="B15" s="161"/>
      <c r="C15" s="115"/>
      <c r="D15" s="112"/>
      <c r="E15" s="115"/>
      <c r="F15" s="17" t="s">
        <v>21</v>
      </c>
      <c r="G15" s="18" t="s">
        <v>12</v>
      </c>
      <c r="H15" s="19" t="s">
        <v>53</v>
      </c>
    </row>
    <row r="16" spans="2:8" ht="18" customHeight="1" x14ac:dyDescent="0.15">
      <c r="B16" s="161"/>
      <c r="C16" s="115"/>
      <c r="D16" s="112"/>
      <c r="E16" s="115"/>
      <c r="F16" s="121" t="s">
        <v>31</v>
      </c>
      <c r="G16" s="20" t="s">
        <v>12</v>
      </c>
      <c r="H16" s="21" t="s">
        <v>54</v>
      </c>
    </row>
    <row r="17" spans="2:8" ht="18" customHeight="1" x14ac:dyDescent="0.15">
      <c r="B17" s="161"/>
      <c r="C17" s="115"/>
      <c r="D17" s="112"/>
      <c r="E17" s="115"/>
      <c r="F17" s="122"/>
      <c r="G17" s="20" t="s">
        <v>30</v>
      </c>
      <c r="H17" s="21" t="s">
        <v>55</v>
      </c>
    </row>
    <row r="18" spans="2:8" ht="18" customHeight="1" x14ac:dyDescent="0.15">
      <c r="B18" s="161"/>
      <c r="C18" s="115"/>
      <c r="D18" s="112"/>
      <c r="E18" s="115"/>
      <c r="F18" s="121" t="s">
        <v>33</v>
      </c>
      <c r="G18" s="20" t="s">
        <v>12</v>
      </c>
      <c r="H18" s="21" t="s">
        <v>54</v>
      </c>
    </row>
    <row r="19" spans="2:8" ht="18" customHeight="1" x14ac:dyDescent="0.15">
      <c r="B19" s="161"/>
      <c r="C19" s="115"/>
      <c r="D19" s="112"/>
      <c r="E19" s="115"/>
      <c r="F19" s="123"/>
      <c r="G19" s="20" t="s">
        <v>30</v>
      </c>
      <c r="H19" s="21" t="s">
        <v>56</v>
      </c>
    </row>
    <row r="20" spans="2:8" ht="18" customHeight="1" x14ac:dyDescent="0.15">
      <c r="B20" s="161"/>
      <c r="C20" s="115"/>
      <c r="D20" s="112"/>
      <c r="E20" s="115"/>
      <c r="F20" s="23" t="s">
        <v>34</v>
      </c>
      <c r="G20" s="20" t="s">
        <v>12</v>
      </c>
      <c r="H20" s="21" t="s">
        <v>57</v>
      </c>
    </row>
    <row r="21" spans="2:8" ht="18" customHeight="1" x14ac:dyDescent="0.15">
      <c r="B21" s="161"/>
      <c r="C21" s="115"/>
      <c r="D21" s="112"/>
      <c r="E21" s="115"/>
      <c r="F21" s="23" t="s">
        <v>32</v>
      </c>
      <c r="G21" s="20" t="s">
        <v>12</v>
      </c>
      <c r="H21" s="21" t="s">
        <v>58</v>
      </c>
    </row>
    <row r="22" spans="2:8" ht="18" customHeight="1" x14ac:dyDescent="0.15">
      <c r="B22" s="161"/>
      <c r="C22" s="115"/>
      <c r="D22" s="112"/>
      <c r="E22" s="115"/>
      <c r="F22" s="17" t="s">
        <v>35</v>
      </c>
      <c r="G22" s="20" t="s">
        <v>12</v>
      </c>
      <c r="H22" s="21" t="s">
        <v>50</v>
      </c>
    </row>
    <row r="23" spans="2:8" ht="18" customHeight="1" x14ac:dyDescent="0.15">
      <c r="B23" s="161"/>
      <c r="C23" s="115"/>
      <c r="D23" s="112"/>
      <c r="E23" s="115"/>
      <c r="F23" s="17" t="s">
        <v>16</v>
      </c>
      <c r="G23" s="20" t="s">
        <v>12</v>
      </c>
      <c r="H23" s="21" t="s">
        <v>54</v>
      </c>
    </row>
    <row r="24" spans="2:8" ht="18" customHeight="1" x14ac:dyDescent="0.15">
      <c r="B24" s="162"/>
      <c r="C24" s="113"/>
      <c r="D24" s="113"/>
      <c r="E24" s="113"/>
      <c r="F24" s="38" t="s">
        <v>42</v>
      </c>
      <c r="G24" s="24" t="s">
        <v>12</v>
      </c>
      <c r="H24" s="25" t="s">
        <v>62</v>
      </c>
    </row>
    <row r="25" spans="2:8" ht="20.100000000000001" customHeight="1" thickBot="1" x14ac:dyDescent="0.2">
      <c r="B25" s="8" t="s">
        <v>20</v>
      </c>
      <c r="C25" s="31">
        <v>2532</v>
      </c>
      <c r="D25" s="31">
        <v>72134</v>
      </c>
      <c r="E25" s="36">
        <f>+C25-D25</f>
        <v>-69602</v>
      </c>
      <c r="F25" s="157"/>
      <c r="G25" s="158"/>
      <c r="H25" s="159"/>
    </row>
    <row r="26" spans="2:8" ht="24.95" customHeight="1" thickBot="1" x14ac:dyDescent="0.2">
      <c r="B26" s="33" t="s">
        <v>14</v>
      </c>
      <c r="C26" s="34">
        <f>SUM(C7:C25)</f>
        <v>1440000</v>
      </c>
      <c r="D26" s="34">
        <f>SUM(D7:D25)</f>
        <v>1499002</v>
      </c>
      <c r="E26" s="35"/>
      <c r="F26" s="139"/>
      <c r="G26" s="140"/>
      <c r="H26" s="141"/>
    </row>
    <row r="27" spans="2:8" ht="14.25" x14ac:dyDescent="0.15">
      <c r="B27" s="1"/>
      <c r="C27" s="1"/>
      <c r="D27" s="1"/>
      <c r="E27" s="1"/>
      <c r="F27" s="1"/>
      <c r="G27" s="1"/>
      <c r="H27" s="1"/>
    </row>
    <row r="28" spans="2:8" ht="20.100000000000001" customHeight="1" thickBot="1" x14ac:dyDescent="0.2">
      <c r="B28" s="1" t="s">
        <v>6</v>
      </c>
    </row>
    <row r="29" spans="2:8" ht="20.100000000000001" customHeight="1" thickBot="1" x14ac:dyDescent="0.2">
      <c r="B29" s="26" t="s">
        <v>5</v>
      </c>
      <c r="C29" s="27" t="s">
        <v>1</v>
      </c>
      <c r="D29" s="27" t="s">
        <v>2</v>
      </c>
      <c r="E29" s="27" t="s">
        <v>15</v>
      </c>
      <c r="F29" s="132" t="s">
        <v>3</v>
      </c>
      <c r="G29" s="132"/>
      <c r="H29" s="133"/>
    </row>
    <row r="30" spans="2:8" ht="20.100000000000001" customHeight="1" thickTop="1" x14ac:dyDescent="0.15">
      <c r="B30" s="4" t="s">
        <v>11</v>
      </c>
      <c r="C30" s="5">
        <v>135000</v>
      </c>
      <c r="D30" s="47">
        <v>143000</v>
      </c>
      <c r="E30" s="7">
        <f>+C30-D30</f>
        <v>-8000</v>
      </c>
      <c r="F30" s="134" t="s">
        <v>59</v>
      </c>
      <c r="G30" s="135"/>
      <c r="H30" s="136"/>
    </row>
    <row r="31" spans="2:8" ht="20.100000000000001" customHeight="1" x14ac:dyDescent="0.15">
      <c r="B31" s="11" t="s">
        <v>36</v>
      </c>
      <c r="C31" s="12"/>
      <c r="D31" s="44"/>
      <c r="E31" s="14"/>
      <c r="F31" s="116" t="s">
        <v>41</v>
      </c>
      <c r="G31" s="119"/>
      <c r="H31" s="120"/>
    </row>
    <row r="32" spans="2:8" ht="20.100000000000001" customHeight="1" x14ac:dyDescent="0.15">
      <c r="B32" s="11" t="s">
        <v>8</v>
      </c>
      <c r="C32" s="12">
        <v>250000</v>
      </c>
      <c r="D32" s="44">
        <v>256170</v>
      </c>
      <c r="E32" s="14">
        <f t="shared" ref="E32:E40" si="0">+C32-D32</f>
        <v>-6170</v>
      </c>
      <c r="F32" s="116" t="s">
        <v>40</v>
      </c>
      <c r="G32" s="117"/>
      <c r="H32" s="118"/>
    </row>
    <row r="33" spans="2:8" ht="20.100000000000001" customHeight="1" x14ac:dyDescent="0.15">
      <c r="B33" s="11" t="s">
        <v>22</v>
      </c>
      <c r="C33" s="12">
        <v>450000</v>
      </c>
      <c r="D33" s="44">
        <v>254957</v>
      </c>
      <c r="E33" s="14">
        <f t="shared" si="0"/>
        <v>195043</v>
      </c>
      <c r="F33" s="116" t="s">
        <v>45</v>
      </c>
      <c r="G33" s="117"/>
      <c r="H33" s="118"/>
    </row>
    <row r="34" spans="2:8" ht="20.100000000000001" customHeight="1" x14ac:dyDescent="0.15">
      <c r="B34" s="6" t="s">
        <v>23</v>
      </c>
      <c r="C34" s="3">
        <v>60000</v>
      </c>
      <c r="D34" s="48">
        <v>6520</v>
      </c>
      <c r="E34" s="14">
        <f t="shared" si="0"/>
        <v>53480</v>
      </c>
      <c r="F34" s="125" t="s">
        <v>37</v>
      </c>
      <c r="G34" s="142"/>
      <c r="H34" s="143"/>
    </row>
    <row r="35" spans="2:8" ht="20.100000000000001" customHeight="1" x14ac:dyDescent="0.15">
      <c r="B35" s="11" t="s">
        <v>24</v>
      </c>
      <c r="C35" s="12">
        <v>140000</v>
      </c>
      <c r="D35" s="44">
        <v>213576</v>
      </c>
      <c r="E35" s="14">
        <f t="shared" si="0"/>
        <v>-73576</v>
      </c>
      <c r="F35" s="116" t="s">
        <v>68</v>
      </c>
      <c r="G35" s="117"/>
      <c r="H35" s="118"/>
    </row>
    <row r="36" spans="2:8" ht="20.100000000000001" customHeight="1" x14ac:dyDescent="0.15">
      <c r="B36" s="15" t="s">
        <v>64</v>
      </c>
      <c r="C36" s="16">
        <v>80000</v>
      </c>
      <c r="D36" s="49">
        <v>86583</v>
      </c>
      <c r="E36" s="14">
        <f t="shared" si="0"/>
        <v>-6583</v>
      </c>
      <c r="F36" s="144" t="s">
        <v>69</v>
      </c>
      <c r="G36" s="145"/>
      <c r="H36" s="146"/>
    </row>
    <row r="37" spans="2:8" ht="20.100000000000001" customHeight="1" x14ac:dyDescent="0.15">
      <c r="B37" s="11" t="s">
        <v>7</v>
      </c>
      <c r="C37" s="12">
        <v>20000</v>
      </c>
      <c r="D37" s="44">
        <v>11280</v>
      </c>
      <c r="E37" s="14">
        <f t="shared" si="0"/>
        <v>8720</v>
      </c>
      <c r="F37" s="116" t="s">
        <v>65</v>
      </c>
      <c r="G37" s="117"/>
      <c r="H37" s="118"/>
    </row>
    <row r="38" spans="2:8" ht="20.100000000000001" customHeight="1" x14ac:dyDescent="0.15">
      <c r="B38" s="43" t="s">
        <v>38</v>
      </c>
      <c r="C38" s="12">
        <v>50000</v>
      </c>
      <c r="D38" s="44">
        <v>31538</v>
      </c>
      <c r="E38" s="14">
        <f t="shared" si="0"/>
        <v>18462</v>
      </c>
      <c r="F38" s="116"/>
      <c r="G38" s="119"/>
      <c r="H38" s="120"/>
    </row>
    <row r="39" spans="2:8" ht="20.100000000000001" customHeight="1" x14ac:dyDescent="0.15">
      <c r="B39" s="43" t="s">
        <v>9</v>
      </c>
      <c r="C39" s="12">
        <v>130000</v>
      </c>
      <c r="D39" s="44">
        <v>150600</v>
      </c>
      <c r="E39" s="14">
        <f t="shared" si="0"/>
        <v>-20600</v>
      </c>
      <c r="F39" s="116" t="s">
        <v>70</v>
      </c>
      <c r="G39" s="117"/>
      <c r="H39" s="118"/>
    </row>
    <row r="40" spans="2:8" ht="20.100000000000001" customHeight="1" x14ac:dyDescent="0.15">
      <c r="B40" s="43" t="s">
        <v>73</v>
      </c>
      <c r="C40" s="12">
        <v>30000</v>
      </c>
      <c r="D40" s="44"/>
      <c r="E40" s="14">
        <f t="shared" si="0"/>
        <v>30000</v>
      </c>
      <c r="F40" s="116" t="s">
        <v>13</v>
      </c>
      <c r="G40" s="117"/>
      <c r="H40" s="118"/>
    </row>
    <row r="41" spans="2:8" ht="20.100000000000001" customHeight="1" x14ac:dyDescent="0.15">
      <c r="B41" s="43" t="s">
        <v>39</v>
      </c>
      <c r="C41" s="12">
        <v>40000</v>
      </c>
      <c r="D41" s="44">
        <v>33000</v>
      </c>
      <c r="E41" s="14">
        <f>+C41-D41</f>
        <v>7000</v>
      </c>
      <c r="F41" s="116" t="s">
        <v>66</v>
      </c>
      <c r="G41" s="119"/>
      <c r="H41" s="120"/>
    </row>
    <row r="42" spans="2:8" ht="20.100000000000001" customHeight="1" x14ac:dyDescent="0.15">
      <c r="B42" s="43" t="s">
        <v>10</v>
      </c>
      <c r="C42" s="44">
        <v>55000</v>
      </c>
      <c r="D42" s="44">
        <v>135066</v>
      </c>
      <c r="E42" s="14">
        <f>+C42-D42</f>
        <v>-80066</v>
      </c>
      <c r="F42" s="116" t="s">
        <v>67</v>
      </c>
      <c r="G42" s="117"/>
      <c r="H42" s="118"/>
    </row>
    <row r="43" spans="2:8" ht="20.100000000000001" customHeight="1" thickBot="1" x14ac:dyDescent="0.2">
      <c r="B43" s="45" t="s">
        <v>60</v>
      </c>
      <c r="C43" s="31"/>
      <c r="D43" s="46">
        <v>201910</v>
      </c>
      <c r="E43" s="32"/>
      <c r="F43" s="116" t="s">
        <v>71</v>
      </c>
      <c r="G43" s="119"/>
      <c r="H43" s="120"/>
    </row>
    <row r="44" spans="2:8" ht="24.95" customHeight="1" thickBot="1" x14ac:dyDescent="0.2">
      <c r="B44" s="33" t="s">
        <v>14</v>
      </c>
      <c r="C44" s="34">
        <f>SUM(C28:C43)</f>
        <v>1440000</v>
      </c>
      <c r="D44" s="34">
        <f>SUM(D28:D43)</f>
        <v>1524200</v>
      </c>
      <c r="E44" s="35"/>
      <c r="F44" s="147" t="s">
        <v>72</v>
      </c>
      <c r="G44" s="148"/>
      <c r="H44" s="149"/>
    </row>
    <row r="45" spans="2:8" ht="20.100000000000001" customHeight="1" thickBot="1" x14ac:dyDescent="0.2">
      <c r="B45" s="8" t="s">
        <v>25</v>
      </c>
      <c r="C45" s="31"/>
      <c r="D45" s="31"/>
      <c r="E45" s="32"/>
      <c r="F45" s="124"/>
      <c r="G45" s="150"/>
      <c r="H45" s="151"/>
    </row>
    <row r="46" spans="2:8" ht="24.95" customHeight="1" thickBot="1" x14ac:dyDescent="0.2">
      <c r="B46" s="33" t="s">
        <v>63</v>
      </c>
      <c r="C46" s="34">
        <f>SUM(C44:C45)</f>
        <v>1440000</v>
      </c>
      <c r="D46" s="34">
        <f>SUM(D44:D45)</f>
        <v>1524200</v>
      </c>
      <c r="E46" s="35"/>
      <c r="F46" s="139"/>
      <c r="G46" s="140"/>
      <c r="H46" s="141"/>
    </row>
    <row r="47" spans="2:8" ht="15" customHeight="1" x14ac:dyDescent="0.15">
      <c r="B47" s="1"/>
      <c r="C47" s="1"/>
      <c r="D47" s="1"/>
      <c r="E47" s="1"/>
      <c r="F47" s="1"/>
      <c r="G47" s="1"/>
      <c r="H47" s="1"/>
    </row>
    <row r="48" spans="2:8" ht="24.95" customHeight="1" thickBot="1" x14ac:dyDescent="0.2">
      <c r="B48" s="131" t="s">
        <v>44</v>
      </c>
      <c r="C48" s="131"/>
      <c r="D48" s="131"/>
      <c r="E48" s="131"/>
      <c r="F48" s="131"/>
      <c r="G48" s="131"/>
      <c r="H48" s="131"/>
    </row>
    <row r="49" spans="2:8" ht="20.100000000000001" customHeight="1" thickBot="1" x14ac:dyDescent="0.2">
      <c r="B49" s="26" t="s">
        <v>5</v>
      </c>
      <c r="C49" s="27" t="s">
        <v>1</v>
      </c>
      <c r="D49" s="27" t="s">
        <v>2</v>
      </c>
      <c r="E49" s="27" t="s">
        <v>15</v>
      </c>
      <c r="F49" s="132" t="s">
        <v>3</v>
      </c>
      <c r="G49" s="132"/>
      <c r="H49" s="133"/>
    </row>
    <row r="50" spans="2:8" ht="20.100000000000001" customHeight="1" thickTop="1" x14ac:dyDescent="0.15">
      <c r="B50" s="129" t="s">
        <v>74</v>
      </c>
      <c r="C50" s="5">
        <v>330000</v>
      </c>
      <c r="D50" s="5">
        <v>330000</v>
      </c>
      <c r="E50" s="7"/>
      <c r="F50" s="134" t="s">
        <v>75</v>
      </c>
      <c r="G50" s="135"/>
      <c r="H50" s="136"/>
    </row>
    <row r="51" spans="2:8" ht="20.100000000000001" customHeight="1" thickBot="1" x14ac:dyDescent="0.2">
      <c r="B51" s="130"/>
      <c r="C51" s="31">
        <v>30000</v>
      </c>
      <c r="D51" s="31"/>
      <c r="E51" s="32"/>
      <c r="F51" s="124" t="s">
        <v>76</v>
      </c>
      <c r="G51" s="137"/>
      <c r="H51" s="138"/>
    </row>
    <row r="52" spans="2:8" ht="20.100000000000001" customHeight="1" thickBot="1" x14ac:dyDescent="0.2">
      <c r="B52" s="39"/>
      <c r="C52" s="34">
        <f>C50+C51</f>
        <v>360000</v>
      </c>
      <c r="D52" s="34">
        <f>SUM(D50:D51)</f>
        <v>330000</v>
      </c>
      <c r="E52" s="40"/>
      <c r="F52" s="126"/>
      <c r="G52" s="127"/>
      <c r="H52" s="128"/>
    </row>
    <row r="53" spans="2:8" ht="14.25" x14ac:dyDescent="0.15">
      <c r="B53" s="1"/>
      <c r="C53" s="1"/>
      <c r="D53" s="1"/>
      <c r="E53" s="1"/>
      <c r="F53" s="1"/>
      <c r="G53" s="1"/>
      <c r="H53" s="1"/>
    </row>
  </sheetData>
  <mergeCells count="40">
    <mergeCell ref="F44:H44"/>
    <mergeCell ref="F45:H45"/>
    <mergeCell ref="B3:D3"/>
    <mergeCell ref="F26:H26"/>
    <mergeCell ref="F6:H6"/>
    <mergeCell ref="B4:H4"/>
    <mergeCell ref="F7:H7"/>
    <mergeCell ref="F9:H9"/>
    <mergeCell ref="F25:H25"/>
    <mergeCell ref="B11:B24"/>
    <mergeCell ref="C11:C24"/>
    <mergeCell ref="F43:H43"/>
    <mergeCell ref="F46:H46"/>
    <mergeCell ref="F30:H30"/>
    <mergeCell ref="F32:H32"/>
    <mergeCell ref="F33:H33"/>
    <mergeCell ref="F34:H34"/>
    <mergeCell ref="F35:H35"/>
    <mergeCell ref="F36:H36"/>
    <mergeCell ref="F37:H37"/>
    <mergeCell ref="F31:H31"/>
    <mergeCell ref="F42:H42"/>
    <mergeCell ref="F29:H29"/>
    <mergeCell ref="F39:H39"/>
    <mergeCell ref="F38:H38"/>
    <mergeCell ref="F40:H40"/>
    <mergeCell ref="F41:H41"/>
    <mergeCell ref="F52:H52"/>
    <mergeCell ref="B50:B51"/>
    <mergeCell ref="B48:H48"/>
    <mergeCell ref="F49:H49"/>
    <mergeCell ref="F50:H50"/>
    <mergeCell ref="F51:H51"/>
    <mergeCell ref="D11:D24"/>
    <mergeCell ref="E11:E24"/>
    <mergeCell ref="F8:H8"/>
    <mergeCell ref="F10:H10"/>
    <mergeCell ref="F16:F17"/>
    <mergeCell ref="F18:F19"/>
    <mergeCell ref="F11:F12"/>
  </mergeCells>
  <phoneticPr fontId="2"/>
  <printOptions horizontalCentered="1"/>
  <pageMargins left="0" right="0" top="0" bottom="0.19685039370078741" header="0.51181102362204722" footer="0.51181102362204722"/>
  <pageSetup paperSize="9" scale="87" orientation="portrait" horizontalDpi="0" verticalDpi="0" r:id="rId1"/>
  <headerFooter alignWithMargins="0"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59"/>
  <sheetViews>
    <sheetView tabSelected="1" zoomScale="85" zoomScaleNormal="85" workbookViewId="0">
      <selection activeCell="D49" sqref="D49"/>
    </sheetView>
  </sheetViews>
  <sheetFormatPr defaultRowHeight="13.5" x14ac:dyDescent="0.15"/>
  <cols>
    <col min="1" max="1" width="1.5" customWidth="1"/>
    <col min="2" max="2" width="6.625" customWidth="1"/>
    <col min="3" max="3" width="21.75" customWidth="1"/>
    <col min="4" max="6" width="12.875" style="60" customWidth="1"/>
    <col min="7" max="7" width="22.625" style="60" customWidth="1"/>
    <col min="8" max="8" width="9.625" style="60" customWidth="1"/>
    <col min="9" max="9" width="11.875" style="60" customWidth="1"/>
    <col min="10" max="10" width="1.5" customWidth="1"/>
  </cols>
  <sheetData>
    <row r="1" spans="2:9" ht="6" customHeight="1" x14ac:dyDescent="0.15">
      <c r="C1" s="37"/>
    </row>
    <row r="2" spans="2:9" ht="16.5" customHeight="1" x14ac:dyDescent="0.15">
      <c r="C2" s="152" t="s">
        <v>77</v>
      </c>
      <c r="D2" s="152"/>
      <c r="E2" s="152"/>
    </row>
    <row r="3" spans="2:9" ht="24.95" customHeight="1" x14ac:dyDescent="0.15">
      <c r="C3" s="153" t="s">
        <v>43</v>
      </c>
      <c r="D3" s="153"/>
      <c r="E3" s="153"/>
      <c r="F3" s="153"/>
      <c r="G3" s="153"/>
      <c r="H3" s="153"/>
      <c r="I3" s="153"/>
    </row>
    <row r="4" spans="2:9" ht="20.100000000000001" customHeight="1" thickBot="1" x14ac:dyDescent="0.2">
      <c r="C4" s="1" t="s">
        <v>0</v>
      </c>
      <c r="G4" s="241" t="s">
        <v>114</v>
      </c>
      <c r="H4" s="241"/>
      <c r="I4" s="241"/>
    </row>
    <row r="5" spans="2:9" ht="20.100000000000001" customHeight="1" thickBot="1" x14ac:dyDescent="0.2">
      <c r="B5" s="242" t="s">
        <v>5</v>
      </c>
      <c r="C5" s="243"/>
      <c r="D5" s="61" t="s">
        <v>1</v>
      </c>
      <c r="E5" s="109" t="s">
        <v>2</v>
      </c>
      <c r="F5" s="62" t="s">
        <v>15</v>
      </c>
      <c r="G5" s="206" t="s">
        <v>3</v>
      </c>
      <c r="H5" s="206"/>
      <c r="I5" s="207"/>
    </row>
    <row r="6" spans="2:9" ht="20.100000000000001" customHeight="1" thickTop="1" x14ac:dyDescent="0.15">
      <c r="B6" s="244" t="s">
        <v>4</v>
      </c>
      <c r="C6" s="245"/>
      <c r="D6" s="63">
        <v>186872</v>
      </c>
      <c r="E6" s="64">
        <v>186872</v>
      </c>
      <c r="F6" s="65"/>
      <c r="G6" s="238" t="s">
        <v>102</v>
      </c>
      <c r="H6" s="239"/>
      <c r="I6" s="240"/>
    </row>
    <row r="7" spans="2:9" ht="20.100000000000001" customHeight="1" x14ac:dyDescent="0.15">
      <c r="B7" s="210" t="s">
        <v>19</v>
      </c>
      <c r="C7" s="211"/>
      <c r="D7" s="66">
        <v>500000</v>
      </c>
      <c r="E7" s="67">
        <v>486000</v>
      </c>
      <c r="F7" s="68">
        <f>+D7-E7</f>
        <v>14000</v>
      </c>
      <c r="G7" s="177" t="s">
        <v>109</v>
      </c>
      <c r="H7" s="178"/>
      <c r="I7" s="179"/>
    </row>
    <row r="8" spans="2:9" ht="20.100000000000001" customHeight="1" x14ac:dyDescent="0.15">
      <c r="B8" s="210" t="s">
        <v>106</v>
      </c>
      <c r="C8" s="211"/>
      <c r="D8" s="69"/>
      <c r="E8" s="70">
        <v>169143</v>
      </c>
      <c r="F8" s="71"/>
      <c r="G8" s="177" t="s">
        <v>111</v>
      </c>
      <c r="H8" s="178"/>
      <c r="I8" s="179"/>
    </row>
    <row r="9" spans="2:9" ht="20.100000000000001" customHeight="1" x14ac:dyDescent="0.15">
      <c r="B9" s="212" t="s">
        <v>107</v>
      </c>
      <c r="C9" s="213"/>
      <c r="D9" s="66"/>
      <c r="E9" s="67">
        <v>60000</v>
      </c>
      <c r="F9" s="68"/>
      <c r="G9" s="177" t="s">
        <v>110</v>
      </c>
      <c r="H9" s="208"/>
      <c r="I9" s="209"/>
    </row>
    <row r="10" spans="2:9" ht="15.75" customHeight="1" x14ac:dyDescent="0.15">
      <c r="B10" s="196" t="s">
        <v>26</v>
      </c>
      <c r="C10" s="197"/>
      <c r="D10" s="227">
        <v>767500</v>
      </c>
      <c r="E10" s="230">
        <v>543500</v>
      </c>
      <c r="F10" s="233">
        <f>+D10-E10</f>
        <v>224000</v>
      </c>
      <c r="G10" s="235" t="s">
        <v>29</v>
      </c>
      <c r="H10" s="106" t="s">
        <v>12</v>
      </c>
      <c r="I10" s="72" t="s">
        <v>81</v>
      </c>
    </row>
    <row r="11" spans="2:9" ht="15.75" customHeight="1" x14ac:dyDescent="0.15">
      <c r="B11" s="194"/>
      <c r="C11" s="198"/>
      <c r="D11" s="228"/>
      <c r="E11" s="231"/>
      <c r="F11" s="234"/>
      <c r="G11" s="236"/>
      <c r="H11" s="73" t="s">
        <v>30</v>
      </c>
      <c r="I11" s="74" t="s">
        <v>78</v>
      </c>
    </row>
    <row r="12" spans="2:9" ht="15.75" customHeight="1" x14ac:dyDescent="0.15">
      <c r="B12" s="194"/>
      <c r="C12" s="198"/>
      <c r="D12" s="228"/>
      <c r="E12" s="231"/>
      <c r="F12" s="234"/>
      <c r="G12" s="75" t="s">
        <v>27</v>
      </c>
      <c r="H12" s="76" t="s">
        <v>79</v>
      </c>
      <c r="I12" s="77" t="s">
        <v>80</v>
      </c>
    </row>
    <row r="13" spans="2:9" ht="15.75" customHeight="1" x14ac:dyDescent="0.15">
      <c r="B13" s="194"/>
      <c r="C13" s="198"/>
      <c r="D13" s="228"/>
      <c r="E13" s="231"/>
      <c r="F13" s="234"/>
      <c r="G13" s="75" t="s">
        <v>48</v>
      </c>
      <c r="H13" s="76" t="s">
        <v>12</v>
      </c>
      <c r="I13" s="77" t="s">
        <v>82</v>
      </c>
    </row>
    <row r="14" spans="2:9" ht="15.75" customHeight="1" x14ac:dyDescent="0.15">
      <c r="B14" s="194"/>
      <c r="C14" s="198"/>
      <c r="D14" s="228"/>
      <c r="E14" s="231"/>
      <c r="F14" s="234"/>
      <c r="G14" s="237" t="s">
        <v>31</v>
      </c>
      <c r="H14" s="76" t="s">
        <v>12</v>
      </c>
      <c r="I14" s="77" t="s">
        <v>84</v>
      </c>
    </row>
    <row r="15" spans="2:9" ht="15.75" customHeight="1" x14ac:dyDescent="0.15">
      <c r="B15" s="194"/>
      <c r="C15" s="198"/>
      <c r="D15" s="228"/>
      <c r="E15" s="231"/>
      <c r="F15" s="234"/>
      <c r="G15" s="236"/>
      <c r="H15" s="76" t="s">
        <v>30</v>
      </c>
      <c r="I15" s="77" t="s">
        <v>83</v>
      </c>
    </row>
    <row r="16" spans="2:9" ht="15.75" customHeight="1" x14ac:dyDescent="0.15">
      <c r="B16" s="194"/>
      <c r="C16" s="198"/>
      <c r="D16" s="228"/>
      <c r="E16" s="231"/>
      <c r="F16" s="234"/>
      <c r="G16" s="75" t="s">
        <v>34</v>
      </c>
      <c r="H16" s="78" t="s">
        <v>12</v>
      </c>
      <c r="I16" s="77" t="s">
        <v>85</v>
      </c>
    </row>
    <row r="17" spans="2:9" ht="15.75" customHeight="1" x14ac:dyDescent="0.15">
      <c r="B17" s="194"/>
      <c r="C17" s="198"/>
      <c r="D17" s="228"/>
      <c r="E17" s="231"/>
      <c r="F17" s="234"/>
      <c r="G17" s="237" t="s">
        <v>33</v>
      </c>
      <c r="H17" s="76" t="s">
        <v>12</v>
      </c>
      <c r="I17" s="110" t="s">
        <v>113</v>
      </c>
    </row>
    <row r="18" spans="2:9" ht="15.75" customHeight="1" x14ac:dyDescent="0.15">
      <c r="B18" s="194"/>
      <c r="C18" s="198"/>
      <c r="D18" s="228"/>
      <c r="E18" s="231"/>
      <c r="F18" s="234"/>
      <c r="G18" s="236"/>
      <c r="H18" s="76" t="s">
        <v>30</v>
      </c>
      <c r="I18" s="110" t="s">
        <v>112</v>
      </c>
    </row>
    <row r="19" spans="2:9" ht="15.75" customHeight="1" x14ac:dyDescent="0.15">
      <c r="B19" s="194"/>
      <c r="C19" s="198"/>
      <c r="D19" s="228"/>
      <c r="E19" s="231"/>
      <c r="F19" s="234"/>
      <c r="G19" s="79" t="s">
        <v>21</v>
      </c>
      <c r="H19" s="80" t="s">
        <v>12</v>
      </c>
      <c r="I19" s="81" t="s">
        <v>87</v>
      </c>
    </row>
    <row r="20" spans="2:9" ht="15.75" customHeight="1" x14ac:dyDescent="0.15">
      <c r="B20" s="194"/>
      <c r="C20" s="198"/>
      <c r="D20" s="228"/>
      <c r="E20" s="231"/>
      <c r="F20" s="234"/>
      <c r="G20" s="79" t="s">
        <v>35</v>
      </c>
      <c r="H20" s="76" t="s">
        <v>12</v>
      </c>
      <c r="I20" s="77" t="s">
        <v>86</v>
      </c>
    </row>
    <row r="21" spans="2:9" ht="15.75" customHeight="1" x14ac:dyDescent="0.15">
      <c r="B21" s="194"/>
      <c r="C21" s="198"/>
      <c r="D21" s="228"/>
      <c r="E21" s="231"/>
      <c r="F21" s="234"/>
      <c r="G21" s="82" t="s">
        <v>88</v>
      </c>
      <c r="H21" s="73" t="s">
        <v>12</v>
      </c>
      <c r="I21" s="74" t="s">
        <v>86</v>
      </c>
    </row>
    <row r="22" spans="2:9" ht="15.75" customHeight="1" x14ac:dyDescent="0.15">
      <c r="B22" s="194"/>
      <c r="C22" s="198"/>
      <c r="D22" s="228"/>
      <c r="E22" s="231"/>
      <c r="F22" s="234"/>
      <c r="G22" s="79"/>
      <c r="H22" s="76" t="s">
        <v>12</v>
      </c>
      <c r="I22" s="77" t="s">
        <v>86</v>
      </c>
    </row>
    <row r="23" spans="2:9" ht="15.75" customHeight="1" x14ac:dyDescent="0.15">
      <c r="B23" s="199"/>
      <c r="C23" s="200"/>
      <c r="D23" s="229"/>
      <c r="E23" s="232"/>
      <c r="F23" s="232"/>
      <c r="G23" s="82"/>
      <c r="H23" s="73" t="s">
        <v>12</v>
      </c>
      <c r="I23" s="74" t="s">
        <v>86</v>
      </c>
    </row>
    <row r="24" spans="2:9" ht="20.100000000000001" customHeight="1" thickBot="1" x14ac:dyDescent="0.2">
      <c r="B24" s="201" t="s">
        <v>101</v>
      </c>
      <c r="C24" s="202"/>
      <c r="D24" s="83">
        <v>15628</v>
      </c>
      <c r="E24" s="84">
        <v>25075</v>
      </c>
      <c r="F24" s="85">
        <f>+D24-E24</f>
        <v>-9447</v>
      </c>
      <c r="G24" s="216" t="s">
        <v>105</v>
      </c>
      <c r="H24" s="172"/>
      <c r="I24" s="173"/>
    </row>
    <row r="25" spans="2:9" ht="21.75" customHeight="1" thickBot="1" x14ac:dyDescent="0.2">
      <c r="B25" s="203" t="s">
        <v>14</v>
      </c>
      <c r="C25" s="204"/>
      <c r="D25" s="86">
        <f>SUM(D6:D24)</f>
        <v>1470000</v>
      </c>
      <c r="E25" s="87">
        <f>SUM(E6:E24)</f>
        <v>1470590</v>
      </c>
      <c r="F25" s="101">
        <f>+D25-E25</f>
        <v>-590</v>
      </c>
      <c r="G25" s="186"/>
      <c r="H25" s="187"/>
      <c r="I25" s="188"/>
    </row>
    <row r="26" spans="2:9" ht="6.75" customHeight="1" x14ac:dyDescent="0.15">
      <c r="C26" s="1"/>
      <c r="D26" s="88"/>
      <c r="E26" s="88"/>
      <c r="F26" s="88"/>
      <c r="G26" s="88"/>
      <c r="H26" s="88"/>
      <c r="I26" s="88"/>
    </row>
    <row r="27" spans="2:9" ht="20.100000000000001" customHeight="1" thickBot="1" x14ac:dyDescent="0.2">
      <c r="C27" s="1" t="s">
        <v>6</v>
      </c>
    </row>
    <row r="28" spans="2:9" ht="20.100000000000001" customHeight="1" thickBot="1" x14ac:dyDescent="0.2">
      <c r="B28" s="192" t="s">
        <v>5</v>
      </c>
      <c r="C28" s="193"/>
      <c r="D28" s="107" t="s">
        <v>1</v>
      </c>
      <c r="E28" s="109" t="s">
        <v>2</v>
      </c>
      <c r="F28" s="62" t="s">
        <v>15</v>
      </c>
      <c r="G28" s="206" t="s">
        <v>3</v>
      </c>
      <c r="H28" s="206"/>
      <c r="I28" s="207"/>
    </row>
    <row r="29" spans="2:9" ht="20.100000000000001" customHeight="1" thickTop="1" x14ac:dyDescent="0.15">
      <c r="B29" s="225" t="s">
        <v>11</v>
      </c>
      <c r="C29" s="226"/>
      <c r="D29" s="64">
        <v>125000</v>
      </c>
      <c r="E29" s="64">
        <v>121500</v>
      </c>
      <c r="F29" s="108">
        <f>+D29-E29</f>
        <v>3500</v>
      </c>
      <c r="G29" s="217" t="s">
        <v>115</v>
      </c>
      <c r="H29" s="218"/>
      <c r="I29" s="219"/>
    </row>
    <row r="30" spans="2:9" ht="20.100000000000001" customHeight="1" thickBot="1" x14ac:dyDescent="0.2">
      <c r="B30" s="194" t="s">
        <v>36</v>
      </c>
      <c r="C30" s="195"/>
      <c r="D30" s="89"/>
      <c r="E30" s="89"/>
      <c r="F30" s="90">
        <f t="shared" ref="F30:F45" si="0">+D30-E30</f>
        <v>0</v>
      </c>
      <c r="G30" s="174" t="s">
        <v>41</v>
      </c>
      <c r="H30" s="220"/>
      <c r="I30" s="221"/>
    </row>
    <row r="31" spans="2:9" ht="20.100000000000001" customHeight="1" x14ac:dyDescent="0.15">
      <c r="B31" s="246" t="s">
        <v>8</v>
      </c>
      <c r="C31" s="52" t="s">
        <v>89</v>
      </c>
      <c r="D31" s="91">
        <v>250000</v>
      </c>
      <c r="E31" s="91">
        <v>198150</v>
      </c>
      <c r="F31" s="92">
        <f t="shared" si="0"/>
        <v>51850</v>
      </c>
      <c r="G31" s="222" t="s">
        <v>116</v>
      </c>
      <c r="H31" s="223"/>
      <c r="I31" s="224"/>
    </row>
    <row r="32" spans="2:9" ht="20.100000000000001" customHeight="1" x14ac:dyDescent="0.15">
      <c r="B32" s="247"/>
      <c r="C32" s="11" t="s">
        <v>22</v>
      </c>
      <c r="D32" s="67">
        <v>300000</v>
      </c>
      <c r="E32" s="67">
        <v>185306</v>
      </c>
      <c r="F32" s="93">
        <f t="shared" si="0"/>
        <v>114694</v>
      </c>
      <c r="G32" s="177" t="s">
        <v>103</v>
      </c>
      <c r="H32" s="178"/>
      <c r="I32" s="179"/>
    </row>
    <row r="33" spans="2:11" ht="20.100000000000001" customHeight="1" x14ac:dyDescent="0.15">
      <c r="B33" s="247"/>
      <c r="C33" s="6" t="s">
        <v>23</v>
      </c>
      <c r="D33" s="89">
        <v>40000</v>
      </c>
      <c r="E33" s="89">
        <v>5400</v>
      </c>
      <c r="F33" s="93">
        <f t="shared" si="0"/>
        <v>34600</v>
      </c>
      <c r="G33" s="174" t="s">
        <v>117</v>
      </c>
      <c r="H33" s="175"/>
      <c r="I33" s="176"/>
    </row>
    <row r="34" spans="2:11" ht="20.100000000000001" customHeight="1" x14ac:dyDescent="0.15">
      <c r="B34" s="247"/>
      <c r="C34" s="11" t="s">
        <v>24</v>
      </c>
      <c r="D34" s="67">
        <v>240000</v>
      </c>
      <c r="E34" s="67">
        <v>58163</v>
      </c>
      <c r="F34" s="93">
        <f t="shared" si="0"/>
        <v>181837</v>
      </c>
      <c r="G34" s="177" t="s">
        <v>68</v>
      </c>
      <c r="H34" s="178"/>
      <c r="I34" s="179"/>
    </row>
    <row r="35" spans="2:11" ht="20.100000000000001" customHeight="1" thickBot="1" x14ac:dyDescent="0.2">
      <c r="B35" s="247"/>
      <c r="C35" s="43" t="s">
        <v>108</v>
      </c>
      <c r="D35" s="67">
        <v>40000</v>
      </c>
      <c r="E35" s="67">
        <v>70000</v>
      </c>
      <c r="F35" s="94">
        <f>+D35-E35</f>
        <v>-30000</v>
      </c>
      <c r="G35" s="177" t="s">
        <v>118</v>
      </c>
      <c r="H35" s="208"/>
      <c r="I35" s="209"/>
    </row>
    <row r="36" spans="2:11" ht="20.100000000000001" customHeight="1" thickBot="1" x14ac:dyDescent="0.2">
      <c r="B36" s="248"/>
      <c r="C36" s="33" t="s">
        <v>94</v>
      </c>
      <c r="D36" s="87">
        <v>870000</v>
      </c>
      <c r="E36" s="87">
        <v>517019</v>
      </c>
      <c r="F36" s="92">
        <f t="shared" si="0"/>
        <v>352981</v>
      </c>
      <c r="G36" s="249"/>
      <c r="H36" s="250"/>
      <c r="I36" s="251"/>
    </row>
    <row r="37" spans="2:11" ht="20.100000000000001" customHeight="1" x14ac:dyDescent="0.15">
      <c r="B37" s="246" t="s">
        <v>95</v>
      </c>
      <c r="C37" s="15" t="s">
        <v>7</v>
      </c>
      <c r="D37" s="95">
        <v>10000</v>
      </c>
      <c r="E37" s="95">
        <v>2850</v>
      </c>
      <c r="F37" s="96">
        <f t="shared" si="0"/>
        <v>7150</v>
      </c>
      <c r="G37" s="255" t="s">
        <v>91</v>
      </c>
      <c r="H37" s="256"/>
      <c r="I37" s="257"/>
    </row>
    <row r="38" spans="2:11" ht="20.100000000000001" customHeight="1" x14ac:dyDescent="0.15">
      <c r="B38" s="247"/>
      <c r="C38" s="53" t="s">
        <v>9</v>
      </c>
      <c r="D38" s="97">
        <v>150000</v>
      </c>
      <c r="E38" s="67">
        <v>66860</v>
      </c>
      <c r="F38" s="98">
        <f t="shared" si="0"/>
        <v>83140</v>
      </c>
      <c r="G38" s="177" t="s">
        <v>119</v>
      </c>
      <c r="H38" s="178"/>
      <c r="I38" s="179"/>
    </row>
    <row r="39" spans="2:11" ht="20.100000000000001" customHeight="1" thickBot="1" x14ac:dyDescent="0.2">
      <c r="B39" s="247"/>
      <c r="C39" s="6" t="s">
        <v>90</v>
      </c>
      <c r="D39" s="67">
        <v>10000</v>
      </c>
      <c r="E39" s="89">
        <v>9676</v>
      </c>
      <c r="F39" s="94">
        <f>+D39-E39</f>
        <v>324</v>
      </c>
      <c r="G39" s="252" t="s">
        <v>121</v>
      </c>
      <c r="H39" s="253"/>
      <c r="I39" s="254"/>
    </row>
    <row r="40" spans="2:11" ht="20.100000000000001" customHeight="1" thickBot="1" x14ac:dyDescent="0.2">
      <c r="B40" s="247"/>
      <c r="C40" s="51" t="s">
        <v>92</v>
      </c>
      <c r="D40" s="89">
        <v>80000</v>
      </c>
      <c r="E40" s="84">
        <v>30033</v>
      </c>
      <c r="F40" s="92">
        <f t="shared" si="0"/>
        <v>49967</v>
      </c>
      <c r="G40" s="252" t="s">
        <v>120</v>
      </c>
      <c r="H40" s="253"/>
      <c r="I40" s="254"/>
    </row>
    <row r="41" spans="2:11" ht="20.100000000000001" customHeight="1" thickBot="1" x14ac:dyDescent="0.2">
      <c r="B41" s="247"/>
      <c r="C41" s="51" t="s">
        <v>122</v>
      </c>
      <c r="D41" s="84">
        <v>5000</v>
      </c>
      <c r="E41" s="84">
        <v>1508</v>
      </c>
      <c r="F41" s="98">
        <f>+D41-E41</f>
        <v>3492</v>
      </c>
      <c r="G41" s="177" t="s">
        <v>123</v>
      </c>
      <c r="H41" s="208"/>
      <c r="I41" s="209"/>
    </row>
    <row r="42" spans="2:11" ht="20.100000000000001" customHeight="1" thickBot="1" x14ac:dyDescent="0.2">
      <c r="B42" s="248"/>
      <c r="C42" s="33" t="s">
        <v>94</v>
      </c>
      <c r="D42" s="87">
        <v>255000</v>
      </c>
      <c r="E42" s="87">
        <v>110927</v>
      </c>
      <c r="F42" s="99">
        <f t="shared" si="0"/>
        <v>144073</v>
      </c>
      <c r="G42" s="165"/>
      <c r="H42" s="166"/>
      <c r="I42" s="167"/>
      <c r="J42" s="50"/>
      <c r="K42" s="55"/>
    </row>
    <row r="43" spans="2:11" ht="20.100000000000001" customHeight="1" x14ac:dyDescent="0.15">
      <c r="B43" s="180" t="s">
        <v>96</v>
      </c>
      <c r="C43" s="54" t="s">
        <v>73</v>
      </c>
      <c r="D43" s="95">
        <v>30000</v>
      </c>
      <c r="E43" s="95"/>
      <c r="F43" s="96">
        <f t="shared" si="0"/>
        <v>30000</v>
      </c>
      <c r="G43" s="255" t="s">
        <v>13</v>
      </c>
      <c r="H43" s="256"/>
      <c r="I43" s="257"/>
      <c r="J43" s="56"/>
    </row>
    <row r="44" spans="2:11" ht="20.100000000000001" customHeight="1" x14ac:dyDescent="0.15">
      <c r="B44" s="181"/>
      <c r="C44" s="43" t="s">
        <v>93</v>
      </c>
      <c r="D44" s="67">
        <v>15000</v>
      </c>
      <c r="E44" s="67">
        <v>8822</v>
      </c>
      <c r="F44" s="92">
        <f t="shared" si="0"/>
        <v>6178</v>
      </c>
      <c r="G44" s="177" t="s">
        <v>104</v>
      </c>
      <c r="H44" s="208"/>
      <c r="I44" s="209"/>
    </row>
    <row r="45" spans="2:11" ht="20.100000000000001" customHeight="1" x14ac:dyDescent="0.15">
      <c r="B45" s="181"/>
      <c r="C45" s="43" t="s">
        <v>10</v>
      </c>
      <c r="D45" s="67">
        <v>70000</v>
      </c>
      <c r="E45" s="67">
        <v>45500</v>
      </c>
      <c r="F45" s="93">
        <f t="shared" si="0"/>
        <v>24500</v>
      </c>
      <c r="G45" s="177" t="s">
        <v>67</v>
      </c>
      <c r="H45" s="178"/>
      <c r="I45" s="179"/>
    </row>
    <row r="46" spans="2:11" ht="20.100000000000001" customHeight="1" x14ac:dyDescent="0.15">
      <c r="B46" s="181"/>
      <c r="C46" s="43" t="s">
        <v>124</v>
      </c>
      <c r="D46" s="67">
        <v>50000</v>
      </c>
      <c r="E46" s="67">
        <v>42127</v>
      </c>
      <c r="F46" s="93">
        <f>+D46-E46</f>
        <v>7873</v>
      </c>
      <c r="G46" s="177" t="s">
        <v>125</v>
      </c>
      <c r="H46" s="208"/>
      <c r="I46" s="209"/>
    </row>
    <row r="47" spans="2:11" ht="20.100000000000001" customHeight="1" thickBot="1" x14ac:dyDescent="0.2">
      <c r="B47" s="182"/>
      <c r="C47" s="59" t="s">
        <v>100</v>
      </c>
      <c r="D47" s="100">
        <v>55000</v>
      </c>
      <c r="E47" s="100">
        <v>65000</v>
      </c>
      <c r="F47" s="94">
        <f>+D47-E47</f>
        <v>-10000</v>
      </c>
      <c r="G47" s="183" t="s">
        <v>126</v>
      </c>
      <c r="H47" s="184"/>
      <c r="I47" s="185"/>
    </row>
    <row r="48" spans="2:11" ht="24.95" customHeight="1" thickBot="1" x14ac:dyDescent="0.2">
      <c r="B48" s="264" t="s">
        <v>14</v>
      </c>
      <c r="C48" s="265"/>
      <c r="D48" s="86">
        <v>1470000</v>
      </c>
      <c r="E48" s="87">
        <v>910895</v>
      </c>
      <c r="F48" s="87"/>
      <c r="G48" s="261"/>
      <c r="H48" s="262"/>
      <c r="I48" s="263"/>
    </row>
    <row r="49" spans="2:9" ht="20.100000000000001" customHeight="1" thickBot="1" x14ac:dyDescent="0.2">
      <c r="B49" s="203" t="s">
        <v>97</v>
      </c>
      <c r="C49" s="204"/>
      <c r="D49" s="83"/>
      <c r="E49" s="84"/>
      <c r="F49" s="93"/>
      <c r="G49" s="258"/>
      <c r="H49" s="259"/>
      <c r="I49" s="260"/>
    </row>
    <row r="50" spans="2:9" ht="24.95" customHeight="1" thickBot="1" x14ac:dyDescent="0.2">
      <c r="B50" s="203" t="s">
        <v>63</v>
      </c>
      <c r="C50" s="204"/>
      <c r="D50" s="86">
        <f>SUM(D48:D49)</f>
        <v>1470000</v>
      </c>
      <c r="E50" s="87">
        <f>SUM(E48:E49)</f>
        <v>910895</v>
      </c>
      <c r="F50" s="101"/>
      <c r="G50" s="186"/>
      <c r="H50" s="187"/>
      <c r="I50" s="188"/>
    </row>
    <row r="51" spans="2:9" ht="9" customHeight="1" x14ac:dyDescent="0.15">
      <c r="C51" s="1"/>
      <c r="D51" s="88"/>
      <c r="E51" s="88"/>
      <c r="F51" s="88"/>
      <c r="G51" s="88"/>
      <c r="H51" s="88"/>
      <c r="I51" s="88"/>
    </row>
    <row r="52" spans="2:9" ht="21.75" customHeight="1" thickBot="1" x14ac:dyDescent="0.2">
      <c r="C52" s="131" t="s">
        <v>44</v>
      </c>
      <c r="D52" s="131"/>
      <c r="E52" s="131"/>
      <c r="F52" s="131"/>
      <c r="G52" s="131"/>
      <c r="H52" s="131"/>
      <c r="I52" s="131"/>
    </row>
    <row r="53" spans="2:9" ht="20.100000000000001" customHeight="1" thickBot="1" x14ac:dyDescent="0.2">
      <c r="B53" s="192" t="s">
        <v>5</v>
      </c>
      <c r="C53" s="205"/>
      <c r="D53" s="61" t="s">
        <v>1</v>
      </c>
      <c r="E53" s="109" t="s">
        <v>2</v>
      </c>
      <c r="F53" s="62" t="s">
        <v>15</v>
      </c>
      <c r="G53" s="206" t="s">
        <v>3</v>
      </c>
      <c r="H53" s="206"/>
      <c r="I53" s="207"/>
    </row>
    <row r="54" spans="2:9" ht="18" customHeight="1" thickTop="1" x14ac:dyDescent="0.15">
      <c r="B54" s="214" t="s">
        <v>74</v>
      </c>
      <c r="C54" s="215"/>
      <c r="D54" s="102">
        <v>330000</v>
      </c>
      <c r="E54" s="103">
        <v>330000</v>
      </c>
      <c r="F54" s="104"/>
      <c r="G54" s="189" t="s">
        <v>98</v>
      </c>
      <c r="H54" s="190"/>
      <c r="I54" s="191"/>
    </row>
    <row r="55" spans="2:9" ht="18" customHeight="1" thickBot="1" x14ac:dyDescent="0.2">
      <c r="B55" s="214"/>
      <c r="C55" s="215"/>
      <c r="D55" s="83">
        <v>30000</v>
      </c>
      <c r="E55" s="84"/>
      <c r="F55" s="93"/>
      <c r="G55" s="171" t="s">
        <v>99</v>
      </c>
      <c r="H55" s="172"/>
      <c r="I55" s="173"/>
    </row>
    <row r="56" spans="2:9" ht="20.100000000000001" customHeight="1" thickBot="1" x14ac:dyDescent="0.2">
      <c r="B56" s="163"/>
      <c r="C56" s="164"/>
      <c r="D56" s="86">
        <f>D54+D55</f>
        <v>360000</v>
      </c>
      <c r="E56" s="87">
        <f>SUM(E54:E55)</f>
        <v>330000</v>
      </c>
      <c r="F56" s="99"/>
      <c r="G56" s="168"/>
      <c r="H56" s="169"/>
      <c r="I56" s="170"/>
    </row>
    <row r="57" spans="2:9" ht="3.75" customHeight="1" x14ac:dyDescent="0.15">
      <c r="B57" s="58"/>
      <c r="C57" s="57"/>
      <c r="D57" s="105"/>
      <c r="E57" s="88"/>
      <c r="F57" s="88"/>
      <c r="G57" s="88"/>
      <c r="H57" s="88"/>
      <c r="I57" s="88"/>
    </row>
    <row r="58" spans="2:9" x14ac:dyDescent="0.15">
      <c r="B58" s="55"/>
      <c r="C58" s="55"/>
    </row>
    <row r="59" spans="2:9" x14ac:dyDescent="0.15">
      <c r="C59" s="55"/>
    </row>
  </sheetData>
  <mergeCells count="64">
    <mergeCell ref="B49:C49"/>
    <mergeCell ref="B50:C50"/>
    <mergeCell ref="G40:I40"/>
    <mergeCell ref="G44:I44"/>
    <mergeCell ref="G43:I43"/>
    <mergeCell ref="G45:I45"/>
    <mergeCell ref="G49:I49"/>
    <mergeCell ref="G48:I48"/>
    <mergeCell ref="B48:C48"/>
    <mergeCell ref="B31:B36"/>
    <mergeCell ref="G36:I36"/>
    <mergeCell ref="G46:I46"/>
    <mergeCell ref="B37:B42"/>
    <mergeCell ref="G39:I39"/>
    <mergeCell ref="G37:I37"/>
    <mergeCell ref="G32:I32"/>
    <mergeCell ref="G35:I35"/>
    <mergeCell ref="C2:E2"/>
    <mergeCell ref="C3:I3"/>
    <mergeCell ref="G5:I5"/>
    <mergeCell ref="G6:I6"/>
    <mergeCell ref="G7:I7"/>
    <mergeCell ref="G8:I8"/>
    <mergeCell ref="G4:I4"/>
    <mergeCell ref="B5:C5"/>
    <mergeCell ref="B6:C6"/>
    <mergeCell ref="B7:C7"/>
    <mergeCell ref="G9:I9"/>
    <mergeCell ref="D10:D23"/>
    <mergeCell ref="E10:E23"/>
    <mergeCell ref="F10:F23"/>
    <mergeCell ref="G10:G11"/>
    <mergeCell ref="G17:G18"/>
    <mergeCell ref="G14:G15"/>
    <mergeCell ref="B8:C8"/>
    <mergeCell ref="B9:C9"/>
    <mergeCell ref="B54:C55"/>
    <mergeCell ref="G24:I24"/>
    <mergeCell ref="G25:I25"/>
    <mergeCell ref="G28:I28"/>
    <mergeCell ref="G29:I29"/>
    <mergeCell ref="G30:I30"/>
    <mergeCell ref="G31:I31"/>
    <mergeCell ref="B29:C29"/>
    <mergeCell ref="B28:C28"/>
    <mergeCell ref="B30:C30"/>
    <mergeCell ref="B10:C23"/>
    <mergeCell ref="B24:C24"/>
    <mergeCell ref="B25:C25"/>
    <mergeCell ref="B53:C53"/>
    <mergeCell ref="C52:I52"/>
    <mergeCell ref="G53:I53"/>
    <mergeCell ref="G38:I38"/>
    <mergeCell ref="G41:I41"/>
    <mergeCell ref="B56:C56"/>
    <mergeCell ref="G42:I42"/>
    <mergeCell ref="G56:I56"/>
    <mergeCell ref="G55:I55"/>
    <mergeCell ref="G33:I33"/>
    <mergeCell ref="G34:I34"/>
    <mergeCell ref="B43:B47"/>
    <mergeCell ref="G47:I47"/>
    <mergeCell ref="G50:I50"/>
    <mergeCell ref="G54:I54"/>
  </mergeCells>
  <phoneticPr fontId="2"/>
  <printOptions horizontalCentered="1"/>
  <pageMargins left="0" right="0" top="0" bottom="0.19685039370078741" header="0.51181102362204722" footer="0.51181102362204722"/>
  <pageSetup paperSize="9" scale="87" orientation="portrait" horizontalDpi="4294967293" verticalDpi="0" r:id="rId1"/>
  <headerFooter alignWithMargins="0">
    <oddFooter xml:space="preserve"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4" sqref="A24"/>
    </sheetView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決算書「原本」</vt:lpstr>
      <vt:lpstr>決算書 (2)</vt:lpstr>
      <vt:lpstr>Sheet1</vt:lpstr>
      <vt:lpstr>'決算書 (2)'!Print_Area</vt:lpstr>
      <vt:lpstr>決算書「原本」!Print_Area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向後芳昭</dc:creator>
  <cp:lastModifiedBy>ochi</cp:lastModifiedBy>
  <cp:lastPrinted>2016-01-09T05:32:11Z</cp:lastPrinted>
  <dcterms:created xsi:type="dcterms:W3CDTF">2007-02-28T07:47:31Z</dcterms:created>
  <dcterms:modified xsi:type="dcterms:W3CDTF">2016-01-25T00:02:30Z</dcterms:modified>
</cp:coreProperties>
</file>